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4年度年度更新\賃等Excelデータ・Google\報告書類一式\建設業\元請工事【無し】\事務所・加工場\"/>
    </mc:Choice>
  </mc:AlternateContent>
  <xr:revisionPtr revIDLastSave="0" documentId="13_ncr:1_{35731A55-6F04-4227-BB7D-750A4D9C5D25}" xr6:coauthVersionLast="36" xr6:coauthVersionMax="36" xr10:uidLastSave="{00000000-0000-0000-0000-000000000000}"/>
  <bookViews>
    <workbookView xWindow="120" yWindow="72" windowWidth="14952" windowHeight="8556" xr2:uid="{00000000-000D-0000-FFFF-FFFF00000000}"/>
  </bookViews>
  <sheets>
    <sheet name="入力・提出用" sheetId="6" r:id="rId1"/>
    <sheet name="記入例" sheetId="8" r:id="rId2"/>
  </sheets>
  <definedNames>
    <definedName name="_xlnm.Print_Area" localSheetId="1">記入例!$A$1:$AA$40</definedName>
    <definedName name="_xlnm.Print_Area" localSheetId="0">入力・提出用!$A$1:$AA$40</definedName>
  </definedNames>
  <calcPr calcId="191029"/>
</workbook>
</file>

<file path=xl/calcChain.xml><?xml version="1.0" encoding="utf-8"?>
<calcChain xmlns="http://schemas.openxmlformats.org/spreadsheetml/2006/main">
  <c r="N32" i="6" l="1"/>
  <c r="N23" i="6"/>
  <c r="N32" i="8"/>
  <c r="U39" i="8"/>
  <c r="U38" i="8"/>
  <c r="U32" i="8"/>
  <c r="R32" i="8"/>
  <c r="K32" i="8"/>
  <c r="H32" i="8"/>
  <c r="E32" i="8"/>
  <c r="X31" i="8"/>
  <c r="W31" i="8"/>
  <c r="N31" i="8"/>
  <c r="M31" i="8"/>
  <c r="X30" i="8"/>
  <c r="W30" i="8"/>
  <c r="N30" i="8"/>
  <c r="M30" i="8"/>
  <c r="X29" i="8"/>
  <c r="W29" i="8"/>
  <c r="N29" i="8"/>
  <c r="M29" i="8"/>
  <c r="X28" i="8"/>
  <c r="W28" i="8"/>
  <c r="N28" i="8"/>
  <c r="M28" i="8"/>
  <c r="X27" i="8"/>
  <c r="W27" i="8"/>
  <c r="N27" i="8"/>
  <c r="M27" i="8"/>
  <c r="X26" i="8"/>
  <c r="W26" i="8"/>
  <c r="N26" i="8"/>
  <c r="M26" i="8"/>
  <c r="X25" i="8"/>
  <c r="W25" i="8"/>
  <c r="N25" i="8"/>
  <c r="M25" i="8"/>
  <c r="X24" i="8"/>
  <c r="X32" i="8" s="1"/>
  <c r="X34" i="8" s="1"/>
  <c r="W24" i="8"/>
  <c r="N24" i="8"/>
  <c r="M24" i="8"/>
  <c r="U23" i="8"/>
  <c r="R23" i="8"/>
  <c r="K23" i="8"/>
  <c r="H23" i="8"/>
  <c r="E23" i="8"/>
  <c r="X22" i="8"/>
  <c r="W22" i="8"/>
  <c r="N22" i="8"/>
  <c r="M22" i="8"/>
  <c r="X21" i="8"/>
  <c r="W21" i="8"/>
  <c r="N21" i="8"/>
  <c r="M21" i="8"/>
  <c r="X20" i="8"/>
  <c r="W20" i="8"/>
  <c r="N20" i="8"/>
  <c r="M20" i="8"/>
  <c r="X19" i="8"/>
  <c r="W19" i="8"/>
  <c r="N19" i="8"/>
  <c r="M19" i="8"/>
  <c r="X18" i="8"/>
  <c r="W18" i="8"/>
  <c r="N18" i="8"/>
  <c r="M18" i="8"/>
  <c r="X17" i="8"/>
  <c r="W17" i="8"/>
  <c r="N17" i="8"/>
  <c r="M17" i="8"/>
  <c r="X16" i="8"/>
  <c r="W16" i="8"/>
  <c r="N16" i="8"/>
  <c r="M16" i="8"/>
  <c r="X15" i="8"/>
  <c r="X23" i="8" s="1"/>
  <c r="X33" i="8" s="1"/>
  <c r="X35" i="8" s="1"/>
  <c r="W15" i="8"/>
  <c r="W35" i="8" s="1"/>
  <c r="N15" i="8"/>
  <c r="M15" i="8"/>
  <c r="N23" i="8" l="1"/>
  <c r="N33" i="8" s="1"/>
  <c r="M35" i="8"/>
  <c r="N34" i="8"/>
  <c r="N35" i="8" s="1"/>
  <c r="M15" i="6"/>
  <c r="N15" i="6"/>
  <c r="M16" i="6"/>
  <c r="N16" i="6"/>
  <c r="M17" i="6"/>
  <c r="N17" i="6"/>
  <c r="M18" i="6"/>
  <c r="N18" i="6"/>
  <c r="M19" i="6"/>
  <c r="N19" i="6"/>
  <c r="M20" i="6"/>
  <c r="N20" i="6"/>
  <c r="M21" i="6"/>
  <c r="N21" i="6"/>
  <c r="M22" i="6"/>
  <c r="N22" i="6"/>
  <c r="E23" i="6"/>
  <c r="H23" i="6"/>
  <c r="K23" i="6"/>
  <c r="M24" i="6"/>
  <c r="N24" i="6"/>
  <c r="M25" i="6"/>
  <c r="N25" i="6"/>
  <c r="M26" i="6"/>
  <c r="N26" i="6"/>
  <c r="M27" i="6"/>
  <c r="N27" i="6"/>
  <c r="M28" i="6"/>
  <c r="N28" i="6"/>
  <c r="M29" i="6"/>
  <c r="N29" i="6"/>
  <c r="M30" i="6"/>
  <c r="N30" i="6"/>
  <c r="M31" i="6"/>
  <c r="N31" i="6"/>
  <c r="E32" i="6"/>
  <c r="H32" i="6"/>
  <c r="K32" i="6"/>
  <c r="N34" i="6" l="1"/>
  <c r="N33" i="6"/>
  <c r="N35" i="6" l="1"/>
  <c r="U32" i="6"/>
  <c r="R32" i="6"/>
  <c r="U23" i="6"/>
  <c r="R23" i="6"/>
  <c r="W21" i="6"/>
  <c r="X21" i="6"/>
  <c r="W22" i="6"/>
  <c r="X22" i="6"/>
  <c r="W31" i="6" l="1"/>
  <c r="W30" i="6"/>
  <c r="U39" i="6" l="1"/>
  <c r="U38" i="6"/>
  <c r="X31" i="6" l="1"/>
  <c r="X30" i="6"/>
  <c r="X29" i="6"/>
  <c r="W29" i="6"/>
  <c r="X28" i="6"/>
  <c r="W28" i="6"/>
  <c r="X27" i="6"/>
  <c r="W27" i="6"/>
  <c r="X26" i="6"/>
  <c r="W26" i="6"/>
  <c r="X25" i="6"/>
  <c r="W25" i="6"/>
  <c r="X24" i="6"/>
  <c r="W24" i="6"/>
  <c r="X20" i="6"/>
  <c r="W20" i="6"/>
  <c r="X19" i="6"/>
  <c r="W19" i="6"/>
  <c r="X18" i="6"/>
  <c r="W18" i="6"/>
  <c r="X17" i="6"/>
  <c r="W17" i="6"/>
  <c r="X16" i="6"/>
  <c r="W16" i="6"/>
  <c r="X15" i="6"/>
  <c r="W15" i="6"/>
  <c r="X32" i="6" l="1"/>
  <c r="X34" i="6" s="1"/>
  <c r="X23" i="6"/>
  <c r="X33" i="6" s="1"/>
  <c r="M35" i="6"/>
  <c r="W35" i="6"/>
  <c r="X35" i="6" l="1"/>
</calcChain>
</file>

<file path=xl/sharedStrings.xml><?xml version="1.0" encoding="utf-8"?>
<sst xmlns="http://schemas.openxmlformats.org/spreadsheetml/2006/main" count="226" uniqueCount="98">
  <si>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</si>
  <si>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</si>
  <si>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</si>
  <si>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</si>
  <si>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</si>
  <si>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</si>
  <si>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</si>
  <si>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</si>
  <si>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</si>
  <si>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</si>
  <si>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</si>
  <si>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</si>
  <si>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</si>
  <si>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</si>
  <si>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</si>
  <si>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</si>
  <si>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</si>
  <si>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</si>
  <si>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</si>
  <si>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</si>
  <si>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</si>
  <si>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</si>
  <si>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</si>
  <si>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</si>
  <si>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</si>
  <si>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</si>
  <si>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</si>
  <si>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</si>
  <si>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</si>
  <si>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</si>
  <si>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</si>
  <si>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</si>
  <si>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</si>
  <si>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</si>
  <si>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</si>
  <si>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</si>
  <si>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</si>
  <si>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</si>
  <si>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</si>
  <si>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</si>
  <si>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</si>
  <si>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</si>
  <si>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</si>
  <si>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</si>
  <si>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</si>
  <si>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</si>
  <si>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</si>
  <si>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</si>
  <si>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</si>
  <si>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</si>
  <si>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</si>
  <si>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</si>
  <si>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</si>
  <si>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</si>
  <si>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</si>
  <si>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</si>
  <si>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</si>
  <si>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</si>
  <si>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</si>
  <si>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</si>
  <si>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</si>
  <si>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</si>
  <si>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</si>
  <si>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</si>
  <si>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</si>
  <si>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</si>
  <si>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</si>
  <si>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</si>
  <si>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</si>
  <si>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</si>
  <si>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</si>
  <si>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</si>
  <si>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</si>
  <si>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</si>
  <si>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</si>
  <si>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</si>
  <si>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</si>
  <si>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</si>
  <si>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</si>
  <si>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</si>
  <si>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前期　計</t>
    <phoneticPr fontId="2"/>
  </si>
  <si>
    <t>後期　計</t>
    <rPh sb="0" eb="2">
      <t>コウキ</t>
    </rPh>
    <phoneticPr fontId="2"/>
  </si>
  <si>
    <t>1ヶ月
平均使用
労働者数</t>
    <rPh sb="2" eb="3">
      <t>ゲツ</t>
    </rPh>
    <rPh sb="4" eb="6">
      <t>ヘイキン</t>
    </rPh>
    <rPh sb="6" eb="8">
      <t>シヨウ</t>
    </rPh>
    <rPh sb="9" eb="11">
      <t>ロウドウ</t>
    </rPh>
    <rPh sb="11" eb="12">
      <t>シャ</t>
    </rPh>
    <rPh sb="12" eb="13">
      <t>スウ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</si>
  <si>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</si>
  <si>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浜松市中区旭町153</t>
    <rPh sb="0" eb="3">
      <t>ハママツシ</t>
    </rPh>
    <rPh sb="3" eb="5">
      <t>ナカク</t>
    </rPh>
    <rPh sb="5" eb="6">
      <t>アサヒ</t>
    </rPh>
    <rPh sb="6" eb="7">
      <t>マチ</t>
    </rPh>
    <phoneticPr fontId="2"/>
  </si>
  <si>
    <t>430-0927</t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</si>
  <si>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</si>
  <si>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０５３－４５２－６７８９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</si>
  <si>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</si>
  <si>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94</t>
    <phoneticPr fontId="2"/>
  </si>
  <si>
    <t>1</t>
    <phoneticPr fontId="2"/>
  </si>
  <si>
    <t>①．該当する</t>
  </si>
  <si>
    <t>①．前年度と同額</t>
  </si>
  <si>
    <t>①．一括納付</t>
  </si>
  <si>
    <t>鈴木一郎</t>
    <rPh sb="0" eb="2">
      <t>スズキ</t>
    </rPh>
    <rPh sb="2" eb="4">
      <t>イチロウ</t>
    </rPh>
    <phoneticPr fontId="2"/>
  </si>
  <si>
    <t>鈴木二郎</t>
    <rPh sb="0" eb="2">
      <t>スズキ</t>
    </rPh>
    <rPh sb="2" eb="4">
      <t>ジロウ</t>
    </rPh>
    <phoneticPr fontId="2"/>
  </si>
  <si>
    <t>鈴木太郎</t>
    <rPh sb="0" eb="2">
      <t>スズキ</t>
    </rPh>
    <rPh sb="2" eb="4">
      <t>タロウ</t>
    </rPh>
    <phoneticPr fontId="2"/>
  </si>
  <si>
    <t>=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</si>
</sst>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"/>
    <numFmt numFmtId="177" formatCode="[DBNum3]000"/>
    <numFmt numFmtId="178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8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/>
      <top/>
      <bottom/>
      <diagonal style="thin">
        <color indexed="64"/>
      </diagonal>
    </border>
    <border diagonalUp="1">
      <left/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64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2" xfId="0" applyFont="1" applyFill="1" applyBorder="1" applyAlignment="1" applyProtection="1">
      <alignment horizontal="center" vertical="center" shrinkToFit="1"/>
      <protection locked="0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0" xfId="0" applyNumberFormat="1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3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0" xfId="0" applyNumberFormat="1" applyFont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horizontal="center" vertical="center" shrinkToFit="1"/>
    </xf>
    <xf numFmtId="49" fontId="4" fillId="0" borderId="32" xfId="0" applyNumberFormat="1" applyFont="1" applyBorder="1" applyAlignment="1" applyProtection="1">
      <alignment horizontal="center" vertical="center" shrinkToFit="1"/>
    </xf>
    <xf numFmtId="0" fontId="4" fillId="0" borderId="3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5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3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39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8" fillId="2" borderId="32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3" xfId="0" applyFont="1" applyBorder="1" applyAlignment="1" applyProtection="1">
      <alignment horizontal="center" vertical="center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  <protection locked="0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right" vertical="center" shrinkToFit="1"/>
    </xf>
    <xf numFmtId="0" fontId="8" fillId="0" borderId="0" xfId="0" applyFont="1" applyAlignment="1" applyProtection="1">
      <alignment horizontal="center" shrinkToFit="1"/>
    </xf>
    <xf numFmtId="0" fontId="8" fillId="0" borderId="53" xfId="0" applyFont="1" applyBorder="1" applyAlignment="1" applyProtection="1">
      <alignment horizontal="center" vertical="center" shrinkToFit="1"/>
    </xf>
    <xf numFmtId="38" fontId="8" fillId="0" borderId="84" xfId="1" applyFont="1" applyFill="1" applyBorder="1" applyAlignment="1" applyProtection="1">
      <alignment horizontal="center" vertical="center" shrinkToFit="1"/>
    </xf>
    <xf numFmtId="178" fontId="8" fillId="0" borderId="13" xfId="0" applyNumberFormat="1" applyFont="1" applyFill="1" applyBorder="1" applyAlignment="1" applyProtection="1">
      <alignment horizontal="center" vertical="center" shrinkToFit="1"/>
    </xf>
    <xf numFmtId="178" fontId="8" fillId="0" borderId="18" xfId="0" applyNumberFormat="1" applyFont="1" applyFill="1" applyBorder="1" applyAlignment="1" applyProtection="1">
      <alignment horizontal="center" vertical="center" shrinkToFit="1"/>
    </xf>
    <xf numFmtId="178" fontId="8" fillId="0" borderId="57" xfId="0" applyNumberFormat="1" applyFont="1" applyFill="1" applyBorder="1" applyAlignment="1" applyProtection="1">
      <alignment horizontal="center" vertical="center" shrinkToFit="1"/>
    </xf>
    <xf numFmtId="178" fontId="8" fillId="0" borderId="84" xfId="1" applyNumberFormat="1" applyFont="1" applyFill="1" applyBorder="1" applyAlignment="1" applyProtection="1">
      <alignment horizontal="center" vertical="center" shrinkToFit="1"/>
    </xf>
    <xf numFmtId="178" fontId="8" fillId="0" borderId="59" xfId="0" applyNumberFormat="1" applyFont="1" applyFill="1" applyBorder="1" applyAlignment="1" applyProtection="1">
      <alignment horizontal="center" shrinkToFit="1"/>
    </xf>
    <xf numFmtId="178" fontId="8" fillId="0" borderId="62" xfId="0" applyNumberFormat="1" applyFont="1" applyFill="1" applyBorder="1" applyAlignment="1" applyProtection="1">
      <alignment horizontal="center" shrinkToFit="1"/>
    </xf>
    <xf numFmtId="178" fontId="8" fillId="0" borderId="63" xfId="0" applyNumberFormat="1" applyFont="1" applyFill="1" applyBorder="1" applyAlignment="1" applyProtection="1">
      <alignment horizontal="center" shrinkToFit="1"/>
    </xf>
    <xf numFmtId="0" fontId="8" fillId="0" borderId="59" xfId="0" applyFont="1" applyFill="1" applyBorder="1" applyAlignment="1" applyProtection="1">
      <alignment horizontal="center" shrinkToFit="1"/>
    </xf>
    <xf numFmtId="178" fontId="8" fillId="0" borderId="64" xfId="0" applyNumberFormat="1" applyFont="1" applyFill="1" applyBorder="1" applyAlignment="1" applyProtection="1">
      <alignment horizontal="center" shrinkToFit="1"/>
    </xf>
    <xf numFmtId="178" fontId="8" fillId="0" borderId="59" xfId="0" applyNumberFormat="1" applyFont="1" applyFill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</xf>
    <xf numFmtId="0" fontId="8" fillId="0" borderId="64" xfId="0" applyFont="1" applyFill="1" applyBorder="1" applyAlignment="1" applyProtection="1">
      <alignment horizontal="center" shrinkToFit="1"/>
    </xf>
    <xf numFmtId="0" fontId="8" fillId="0" borderId="63" xfId="0" applyFont="1" applyFill="1" applyBorder="1" applyAlignment="1" applyProtection="1">
      <alignment horizont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</xf>
    <xf numFmtId="177" fontId="4" fillId="2" borderId="31" xfId="0" applyNumberFormat="1" applyFont="1" applyFill="1" applyBorder="1" applyAlignment="1" applyProtection="1">
      <alignment horizontal="distributed" vertical="center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32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0" fontId="8" fillId="2" borderId="47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</xf>
    <xf numFmtId="176" fontId="8" fillId="2" borderId="25" xfId="0" applyNumberFormat="1" applyFont="1" applyFill="1" applyBorder="1" applyAlignment="1" applyProtection="1">
      <alignment horizontal="right" vertical="center" indent="1" shrinkToFit="1"/>
    </xf>
    <xf numFmtId="0" fontId="8" fillId="2" borderId="32" xfId="0" applyFont="1" applyFill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49" fontId="4" fillId="0" borderId="27" xfId="0" applyNumberFormat="1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178" fontId="8" fillId="2" borderId="47" xfId="0" applyNumberFormat="1" applyFont="1" applyFill="1" applyBorder="1" applyAlignment="1" applyProtection="1">
      <alignment horizontal="center" vertical="center" shrinkToFit="1"/>
    </xf>
    <xf numFmtId="178" fontId="8" fillId="2" borderId="14" xfId="0" applyNumberFormat="1" applyFont="1" applyFill="1" applyBorder="1" applyAlignment="1" applyProtection="1">
      <alignment horizontal="center" vertical="center" shrinkToFit="1"/>
    </xf>
    <xf numFmtId="178" fontId="8" fillId="2" borderId="13" xfId="0" applyNumberFormat="1" applyFont="1" applyFill="1" applyBorder="1" applyAlignment="1" applyProtection="1">
      <alignment horizontal="center" vertical="center" shrinkToFit="1"/>
    </xf>
    <xf numFmtId="178" fontId="8" fillId="2" borderId="56" xfId="0" applyNumberFormat="1" applyFont="1" applyFill="1" applyBorder="1" applyAlignment="1" applyProtection="1">
      <alignment horizontal="center" vertical="center" shrinkToFit="1"/>
    </xf>
    <xf numFmtId="38" fontId="4" fillId="2" borderId="32" xfId="1" applyFont="1" applyFill="1" applyBorder="1" applyAlignment="1" applyProtection="1">
      <alignment shrinkToFit="1"/>
      <protection locked="0"/>
    </xf>
    <xf numFmtId="38" fontId="4" fillId="2" borderId="2" xfId="1" applyFont="1" applyFill="1" applyBorder="1" applyAlignment="1" applyProtection="1">
      <alignment horizontal="center" shrinkToFit="1"/>
      <protection locked="0"/>
    </xf>
    <xf numFmtId="0" fontId="4" fillId="2" borderId="35" xfId="0" applyFont="1" applyFill="1" applyBorder="1" applyAlignment="1" applyProtection="1">
      <alignment horizontal="right" vertical="center" shrinkToFit="1"/>
      <protection locked="0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38" fontId="4" fillId="2" borderId="54" xfId="1" applyFont="1" applyFill="1" applyBorder="1" applyAlignment="1" applyProtection="1">
      <alignment horizontal="center" shrinkToFit="1"/>
      <protection locked="0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8" fillId="0" borderId="52" xfId="0" applyFont="1" applyFill="1" applyBorder="1" applyAlignment="1" applyProtection="1">
      <alignment horizontal="center" vertical="center" shrinkToFit="1"/>
    </xf>
    <xf numFmtId="0" fontId="8" fillId="0" borderId="88" xfId="0" applyFont="1" applyFill="1" applyBorder="1" applyAlignment="1" applyProtection="1">
      <alignment horizontal="center" vertical="center" shrinkToFit="1"/>
    </xf>
    <xf numFmtId="178" fontId="8" fillId="2" borderId="47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14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55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56" xfId="0" applyNumberFormat="1" applyFont="1" applyFill="1" applyBorder="1" applyAlignment="1" applyProtection="1">
      <alignment horizontal="center" vertical="center" shrinkToFit="1"/>
      <protection locked="0"/>
    </xf>
    <xf numFmtId="38" fontId="4" fillId="2" borderId="32" xfId="1" applyFont="1" applyFill="1" applyBorder="1" applyAlignment="1" applyProtection="1">
      <alignment shrinkToFit="1"/>
    </xf>
    <xf numFmtId="38" fontId="4" fillId="2" borderId="2" xfId="1" applyFont="1" applyFill="1" applyBorder="1" applyAlignment="1" applyProtection="1">
      <alignment horizontal="center" shrinkToFit="1"/>
    </xf>
    <xf numFmtId="0" fontId="4" fillId="2" borderId="35" xfId="0" applyFont="1" applyFill="1" applyBorder="1" applyAlignment="1" applyProtection="1">
      <alignment horizontal="right" vertical="center" shrinkToFit="1"/>
    </xf>
    <xf numFmtId="0" fontId="4" fillId="2" borderId="36" xfId="0" applyFont="1" applyFill="1" applyBorder="1" applyAlignment="1" applyProtection="1">
      <alignment horizontal="right" vertical="center" shrinkToFit="1"/>
    </xf>
    <xf numFmtId="38" fontId="4" fillId="2" borderId="54" xfId="1" applyFont="1" applyFill="1" applyBorder="1" applyAlignment="1" applyProtection="1">
      <alignment horizontal="center" shrinkToFit="1"/>
    </xf>
    <xf numFmtId="0" fontId="4" fillId="2" borderId="37" xfId="0" applyFont="1" applyFill="1" applyBorder="1" applyAlignment="1" applyProtection="1">
      <alignment horizontal="right" vertical="center" shrinkToFit="1"/>
    </xf>
    <xf numFmtId="178" fontId="8" fillId="2" borderId="14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2" borderId="22" xfId="1" applyNumberFormat="1" applyFont="1" applyFill="1" applyBorder="1" applyAlignment="1" applyProtection="1">
      <alignment horizontal="right" vertical="center" indent="1" shrinkToFit="1"/>
      <protection locked="0"/>
    </xf>
    <xf numFmtId="38" fontId="8" fillId="0" borderId="85" xfId="1" applyFont="1" applyFill="1" applyBorder="1" applyAlignment="1" applyProtection="1">
      <alignment horizontal="center" vertical="center" shrinkToFit="1"/>
    </xf>
    <xf numFmtId="38" fontId="8" fillId="0" borderId="87" xfId="1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22" xfId="1" applyFont="1" applyFill="1" applyBorder="1" applyAlignment="1" applyProtection="1">
      <alignment horizontal="center" vertical="center" shrinkToFit="1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178" fontId="8" fillId="0" borderId="14" xfId="1" applyNumberFormat="1" applyFont="1" applyFill="1" applyBorder="1" applyAlignment="1" applyProtection="1">
      <alignment horizontal="right" vertical="center" indent="1" shrinkToFit="1"/>
    </xf>
    <xf numFmtId="178" fontId="8" fillId="0" borderId="48" xfId="1" applyNumberFormat="1" applyFont="1" applyFill="1" applyBorder="1" applyAlignment="1" applyProtection="1">
      <alignment horizontal="right" vertical="center" indent="1" shrinkToFit="1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0" borderId="14" xfId="1" applyFont="1" applyFill="1" applyBorder="1" applyAlignment="1" applyProtection="1">
      <alignment horizontal="right" shrinkToFit="1"/>
    </xf>
    <xf numFmtId="38" fontId="8" fillId="0" borderId="48" xfId="1" applyFont="1" applyFill="1" applyBorder="1" applyAlignment="1" applyProtection="1">
      <alignment horizontal="right" shrinkToFit="1"/>
    </xf>
    <xf numFmtId="178" fontId="8" fillId="0" borderId="49" xfId="1" applyNumberFormat="1" applyFont="1" applyFill="1" applyBorder="1" applyAlignment="1" applyProtection="1">
      <alignment horizontal="right" shrinkToFit="1"/>
    </xf>
    <xf numFmtId="178" fontId="8" fillId="0" borderId="50" xfId="1" applyNumberFormat="1" applyFont="1" applyFill="1" applyBorder="1" applyAlignment="1" applyProtection="1">
      <alignment horizontal="right" shrinkToFit="1"/>
    </xf>
    <xf numFmtId="38" fontId="8" fillId="0" borderId="49" xfId="1" applyFont="1" applyFill="1" applyBorder="1" applyAlignment="1" applyProtection="1">
      <alignment horizontal="right" shrinkToFit="1"/>
    </xf>
    <xf numFmtId="38" fontId="8" fillId="0" borderId="50" xfId="1" applyFont="1" applyFill="1" applyBorder="1" applyAlignment="1" applyProtection="1">
      <alignment horizontal="right" shrinkToFit="1"/>
    </xf>
    <xf numFmtId="0" fontId="4" fillId="0" borderId="2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178" fontId="8" fillId="0" borderId="14" xfId="1" applyNumberFormat="1" applyFont="1" applyFill="1" applyBorder="1" applyAlignment="1" applyProtection="1">
      <alignment horizontal="right" shrinkToFit="1"/>
    </xf>
    <xf numFmtId="178" fontId="8" fillId="0" borderId="48" xfId="1" applyNumberFormat="1" applyFont="1" applyFill="1" applyBorder="1" applyAlignment="1" applyProtection="1">
      <alignment horizontal="right" shrinkToFit="1"/>
    </xf>
    <xf numFmtId="0" fontId="8" fillId="0" borderId="6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68" xfId="0" applyFont="1" applyBorder="1" applyAlignment="1" applyProtection="1">
      <alignment horizontal="center" vertical="center" shrinkToFit="1"/>
    </xf>
    <xf numFmtId="178" fontId="8" fillId="0" borderId="72" xfId="0" applyNumberFormat="1" applyFont="1" applyFill="1" applyBorder="1" applyAlignment="1" applyProtection="1">
      <alignment horizontal="center" vertical="center" shrinkToFit="1"/>
    </xf>
    <xf numFmtId="178" fontId="8" fillId="0" borderId="76" xfId="0" applyNumberFormat="1" applyFont="1" applyFill="1" applyBorder="1" applyAlignment="1" applyProtection="1">
      <alignment horizontal="center" vertical="center" shrinkToFit="1"/>
    </xf>
    <xf numFmtId="178" fontId="8" fillId="0" borderId="80" xfId="0" applyNumberFormat="1" applyFont="1" applyFill="1" applyBorder="1" applyAlignment="1" applyProtection="1">
      <alignment horizontal="center" vertical="center" shrinkToFit="1"/>
    </xf>
    <xf numFmtId="178" fontId="8" fillId="0" borderId="73" xfId="0" applyNumberFormat="1" applyFont="1" applyFill="1" applyBorder="1" applyAlignment="1" applyProtection="1">
      <alignment horizontal="center" vertical="center" shrinkToFit="1"/>
    </xf>
    <xf numFmtId="178" fontId="8" fillId="0" borderId="74" xfId="0" applyNumberFormat="1" applyFont="1" applyFill="1" applyBorder="1" applyAlignment="1" applyProtection="1">
      <alignment horizontal="center" vertical="center" shrinkToFit="1"/>
    </xf>
    <xf numFmtId="178" fontId="8" fillId="0" borderId="77" xfId="0" applyNumberFormat="1" applyFont="1" applyFill="1" applyBorder="1" applyAlignment="1" applyProtection="1">
      <alignment horizontal="center" vertical="center" shrinkToFit="1"/>
    </xf>
    <xf numFmtId="178" fontId="8" fillId="0" borderId="78" xfId="0" applyNumberFormat="1" applyFont="1" applyFill="1" applyBorder="1" applyAlignment="1" applyProtection="1">
      <alignment horizontal="center" vertical="center" shrinkToFit="1"/>
    </xf>
    <xf numFmtId="178" fontId="8" fillId="0" borderId="81" xfId="0" applyNumberFormat="1" applyFont="1" applyFill="1" applyBorder="1" applyAlignment="1" applyProtection="1">
      <alignment horizontal="center" vertical="center" shrinkToFit="1"/>
    </xf>
    <xf numFmtId="178" fontId="8" fillId="0" borderId="82" xfId="0" applyNumberFormat="1" applyFont="1" applyFill="1" applyBorder="1" applyAlignment="1" applyProtection="1">
      <alignment horizontal="center" vertical="center" shrinkToFit="1"/>
    </xf>
    <xf numFmtId="178" fontId="8" fillId="0" borderId="75" xfId="0" applyNumberFormat="1" applyFont="1" applyFill="1" applyBorder="1" applyAlignment="1" applyProtection="1">
      <alignment horizontal="center" shrinkToFit="1"/>
    </xf>
    <xf numFmtId="178" fontId="8" fillId="0" borderId="79" xfId="0" applyNumberFormat="1" applyFont="1" applyFill="1" applyBorder="1" applyAlignment="1" applyProtection="1">
      <alignment horizontal="center" shrinkToFit="1"/>
    </xf>
    <xf numFmtId="178" fontId="8" fillId="0" borderId="83" xfId="0" applyNumberFormat="1" applyFont="1" applyFill="1" applyBorder="1" applyAlignment="1" applyProtection="1">
      <alignment horizontal="center" shrinkToFit="1"/>
    </xf>
    <xf numFmtId="0" fontId="7" fillId="0" borderId="69" xfId="0" applyFont="1" applyBorder="1" applyAlignment="1" applyProtection="1">
      <alignment horizontal="center" vertical="center" wrapText="1" shrinkToFit="1"/>
    </xf>
    <xf numFmtId="0" fontId="7" fillId="0" borderId="23" xfId="0" applyFont="1" applyBorder="1" applyAlignment="1" applyProtection="1">
      <alignment horizontal="center" vertical="center" wrapText="1" shrinkToFit="1"/>
    </xf>
    <xf numFmtId="38" fontId="8" fillId="0" borderId="70" xfId="1" applyFont="1" applyFill="1" applyBorder="1" applyAlignment="1" applyProtection="1">
      <alignment horizontal="right" shrinkToFit="1"/>
    </xf>
    <xf numFmtId="38" fontId="8" fillId="0" borderId="71" xfId="1" applyFont="1" applyFill="1" applyBorder="1" applyAlignment="1" applyProtection="1">
      <alignment horizontal="right" shrinkToFit="1"/>
    </xf>
    <xf numFmtId="178" fontId="7" fillId="0" borderId="69" xfId="0" applyNumberFormat="1" applyFont="1" applyBorder="1" applyAlignment="1" applyProtection="1">
      <alignment horizontal="center" vertical="center" wrapText="1" shrinkToFit="1"/>
    </xf>
    <xf numFmtId="178" fontId="7" fillId="0" borderId="23" xfId="0" applyNumberFormat="1" applyFont="1" applyBorder="1" applyAlignment="1" applyProtection="1">
      <alignment horizontal="center" vertical="center" wrapText="1" shrinkToFit="1"/>
    </xf>
    <xf numFmtId="178" fontId="8" fillId="0" borderId="70" xfId="1" applyNumberFormat="1" applyFont="1" applyFill="1" applyBorder="1" applyAlignment="1" applyProtection="1">
      <alignment horizontal="right" shrinkToFit="1"/>
    </xf>
    <xf numFmtId="178" fontId="8" fillId="0" borderId="71" xfId="1" applyNumberFormat="1" applyFont="1" applyFill="1" applyBorder="1" applyAlignment="1" applyProtection="1">
      <alignment horizontal="right" shrinkToFit="1"/>
    </xf>
    <xf numFmtId="38" fontId="8" fillId="0" borderId="48" xfId="1" applyFont="1" applyFill="1" applyBorder="1" applyAlignment="1" applyProtection="1">
      <alignment horizontal="right" vertical="center" indent="1" shrinkToFit="1"/>
    </xf>
    <xf numFmtId="178" fontId="8" fillId="0" borderId="60" xfId="1" applyNumberFormat="1" applyFont="1" applyFill="1" applyBorder="1" applyAlignment="1" applyProtection="1">
      <alignment horizontal="right" shrinkToFit="1"/>
    </xf>
    <xf numFmtId="178" fontId="8" fillId="0" borderId="61" xfId="1" applyNumberFormat="1" applyFont="1" applyFill="1" applyBorder="1" applyAlignment="1" applyProtection="1">
      <alignment horizontal="right" shrinkToFit="1"/>
    </xf>
    <xf numFmtId="178" fontId="8" fillId="0" borderId="54" xfId="1" applyNumberFormat="1" applyFont="1" applyFill="1" applyBorder="1" applyAlignment="1" applyProtection="1">
      <alignment horizontal="right" shrinkToFit="1"/>
    </xf>
    <xf numFmtId="38" fontId="8" fillId="0" borderId="60" xfId="1" applyFont="1" applyFill="1" applyBorder="1" applyAlignment="1" applyProtection="1">
      <alignment horizontal="right" shrinkToFit="1"/>
    </xf>
    <xf numFmtId="38" fontId="8" fillId="0" borderId="61" xfId="1" applyFont="1" applyFill="1" applyBorder="1" applyAlignment="1" applyProtection="1">
      <alignment horizontal="right" shrinkToFit="1"/>
    </xf>
    <xf numFmtId="38" fontId="8" fillId="0" borderId="54" xfId="1" applyFont="1" applyFill="1" applyBorder="1" applyAlignment="1" applyProtection="1">
      <alignment horizontal="right" shrinkToFit="1"/>
    </xf>
    <xf numFmtId="38" fontId="8" fillId="0" borderId="9" xfId="1" applyFont="1" applyFill="1" applyBorder="1" applyAlignment="1" applyProtection="1">
      <alignment horizontal="right" vertical="center" indent="1" shrinkToFit="1"/>
    </xf>
    <xf numFmtId="38" fontId="8" fillId="0" borderId="13" xfId="1" applyFont="1" applyFill="1" applyBorder="1" applyAlignment="1" applyProtection="1">
      <alignment horizontal="right" vertical="center" indent="1" shrinkToFit="1"/>
    </xf>
    <xf numFmtId="178" fontId="8" fillId="2" borderId="16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2" borderId="17" xfId="1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66" xfId="0" applyFont="1" applyBorder="1" applyAlignment="1" applyProtection="1">
      <alignment horizontal="center" vertical="center" textRotation="255" wrapText="1" shrinkToFit="1"/>
    </xf>
    <xf numFmtId="0" fontId="7" fillId="0" borderId="67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178" fontId="8" fillId="0" borderId="56" xfId="1" applyNumberFormat="1" applyFont="1" applyFill="1" applyBorder="1" applyAlignment="1" applyProtection="1">
      <alignment horizontal="right" vertical="center" indent="1" shrinkToFit="1"/>
    </xf>
    <xf numFmtId="178" fontId="8" fillId="0" borderId="58" xfId="1" applyNumberFormat="1" applyFont="1" applyFill="1" applyBorder="1" applyAlignment="1" applyProtection="1">
      <alignment horizontal="right" vertical="center" inden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7" xfId="0" applyFont="1" applyBorder="1" applyAlignment="1" applyProtection="1">
      <alignment horizontal="distributed" vertical="center" indent="2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3" fillId="0" borderId="53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6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0" borderId="2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9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7" xfId="1" applyFont="1" applyFill="1" applyBorder="1" applyAlignment="1" applyProtection="1">
      <alignment horizontal="center" vertical="center" shrinkToFit="1"/>
      <protection locked="0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4" fillId="0" borderId="27" xfId="0" applyFont="1" applyBorder="1" applyAlignment="1" applyProtection="1">
      <alignment horizontal="distributed" vertical="center" justifyLastLine="1" shrinkToFit="1"/>
    </xf>
    <xf numFmtId="0" fontId="4" fillId="0" borderId="29" xfId="0" applyFont="1" applyBorder="1" applyAlignment="1" applyProtection="1">
      <alignment horizontal="distributed" vertical="center" justifyLastLine="1" shrinkToFit="1"/>
    </xf>
    <xf numFmtId="0" fontId="4" fillId="0" borderId="32" xfId="0" applyFont="1" applyBorder="1" applyAlignment="1" applyProtection="1">
      <alignment horizontal="distributed" vertical="center" indent="1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72" xfId="0" applyFont="1" applyFill="1" applyBorder="1" applyAlignment="1" applyProtection="1">
      <alignment horizontal="center" vertical="center" shrinkToFit="1"/>
    </xf>
    <xf numFmtId="0" fontId="8" fillId="0" borderId="76" xfId="0" applyFont="1" applyFill="1" applyBorder="1" applyAlignment="1" applyProtection="1">
      <alignment horizontal="center" vertical="center" shrinkToFit="1"/>
    </xf>
    <xf numFmtId="0" fontId="8" fillId="0" borderId="80" xfId="0" applyFont="1" applyFill="1" applyBorder="1" applyAlignment="1" applyProtection="1">
      <alignment horizontal="center" vertical="center" shrinkToFit="1"/>
    </xf>
    <xf numFmtId="38" fontId="8" fillId="0" borderId="73" xfId="0" applyNumberFormat="1" applyFont="1" applyFill="1" applyBorder="1" applyAlignment="1" applyProtection="1">
      <alignment horizontal="center" vertical="center" shrinkToFit="1"/>
    </xf>
    <xf numFmtId="38" fontId="8" fillId="0" borderId="74" xfId="0" applyNumberFormat="1" applyFont="1" applyFill="1" applyBorder="1" applyAlignment="1" applyProtection="1">
      <alignment horizontal="center" vertical="center" shrinkToFit="1"/>
    </xf>
    <xf numFmtId="38" fontId="8" fillId="0" borderId="77" xfId="0" applyNumberFormat="1" applyFont="1" applyFill="1" applyBorder="1" applyAlignment="1" applyProtection="1">
      <alignment horizontal="center" vertical="center" shrinkToFit="1"/>
    </xf>
    <xf numFmtId="38" fontId="8" fillId="0" borderId="78" xfId="0" applyNumberFormat="1" applyFont="1" applyFill="1" applyBorder="1" applyAlignment="1" applyProtection="1">
      <alignment horizontal="center" vertical="center" shrinkToFit="1"/>
    </xf>
    <xf numFmtId="38" fontId="8" fillId="0" borderId="81" xfId="0" applyNumberFormat="1" applyFont="1" applyFill="1" applyBorder="1" applyAlignment="1" applyProtection="1">
      <alignment horizontal="center" vertical="center" shrinkToFit="1"/>
    </xf>
    <xf numFmtId="38" fontId="8" fillId="0" borderId="82" xfId="0" applyNumberFormat="1" applyFont="1" applyFill="1" applyBorder="1" applyAlignment="1" applyProtection="1">
      <alignment horizontal="center" vertical="center" shrinkToFit="1"/>
    </xf>
    <xf numFmtId="0" fontId="8" fillId="0" borderId="75" xfId="0" applyFont="1" applyFill="1" applyBorder="1" applyAlignment="1" applyProtection="1">
      <alignment horizontal="center" shrinkToFit="1"/>
    </xf>
    <xf numFmtId="0" fontId="8" fillId="0" borderId="79" xfId="0" applyFont="1" applyFill="1" applyBorder="1" applyAlignment="1" applyProtection="1">
      <alignment horizontal="center" shrinkToFit="1"/>
    </xf>
    <xf numFmtId="0" fontId="8" fillId="0" borderId="83" xfId="0" applyFont="1" applyFill="1" applyBorder="1" applyAlignment="1" applyProtection="1">
      <alignment horizont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54" xfId="0" applyFont="1" applyBorder="1" applyAlignment="1" applyProtection="1">
      <alignment horizontal="center" vertical="center" shrinkToFit="1"/>
    </xf>
    <xf numFmtId="178" fontId="8" fillId="0" borderId="85" xfId="1" applyNumberFormat="1" applyFont="1" applyFill="1" applyBorder="1" applyAlignment="1" applyProtection="1">
      <alignment horizontal="right" vertical="center" indent="1" shrinkToFit="1"/>
    </xf>
    <xf numFmtId="178" fontId="8" fillId="0" borderId="86" xfId="1" applyNumberFormat="1" applyFont="1" applyFill="1" applyBorder="1" applyAlignment="1" applyProtection="1">
      <alignment horizontal="right" vertical="center" indent="1" shrinkToFit="1"/>
    </xf>
    <xf numFmtId="178" fontId="8" fillId="0" borderId="28" xfId="1" applyNumberFormat="1" applyFont="1" applyFill="1" applyBorder="1" applyAlignment="1" applyProtection="1">
      <alignment horizontal="right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178" fontId="8" fillId="2" borderId="14" xfId="1" applyNumberFormat="1" applyFont="1" applyFill="1" applyBorder="1" applyAlignment="1" applyProtection="1">
      <alignment horizontal="right" vertical="center" indent="1" shrinkToFit="1"/>
    </xf>
    <xf numFmtId="178" fontId="8" fillId="2" borderId="22" xfId="1" applyNumberFormat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</xf>
    <xf numFmtId="38" fontId="8" fillId="2" borderId="17" xfId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</xf>
    <xf numFmtId="38" fontId="8" fillId="2" borderId="22" xfId="1" applyFont="1" applyFill="1" applyBorder="1" applyAlignment="1" applyProtection="1">
      <alignment horizontal="right" vertical="center" indent="1" shrinkToFit="1"/>
    </xf>
    <xf numFmtId="178" fontId="8" fillId="2" borderId="16" xfId="1" applyNumberFormat="1" applyFont="1" applyFill="1" applyBorder="1" applyAlignment="1" applyProtection="1">
      <alignment horizontal="right" vertical="center" indent="1" shrinkToFit="1"/>
    </xf>
    <xf numFmtId="178" fontId="8" fillId="2" borderId="17" xfId="1" applyNumberFormat="1" applyFont="1" applyFill="1" applyBorder="1" applyAlignment="1" applyProtection="1">
      <alignment horizontal="right" vertical="center" indent="1" shrinkToFit="1"/>
    </xf>
    <xf numFmtId="0" fontId="8" fillId="2" borderId="3" xfId="0" applyFont="1" applyFill="1" applyBorder="1" applyAlignment="1" applyProtection="1">
      <alignment horizontal="center" vertical="center" textRotation="255" shrinkToFit="1"/>
    </xf>
    <xf numFmtId="0" fontId="8" fillId="2" borderId="1" xfId="0" applyFont="1" applyFill="1" applyBorder="1" applyAlignment="1" applyProtection="1">
      <alignment horizontal="center" vertical="center" textRotation="255" shrinkToFit="1"/>
    </xf>
    <xf numFmtId="0" fontId="8" fillId="2" borderId="6" xfId="0" applyFont="1" applyFill="1" applyBorder="1" applyAlignment="1" applyProtection="1">
      <alignment horizontal="center" vertical="center" textRotation="255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</xf>
    <xf numFmtId="0" fontId="4" fillId="2" borderId="0" xfId="0" applyFont="1" applyFill="1" applyBorder="1" applyAlignment="1" applyProtection="1">
      <alignment horizontal="distributed" vertical="center" indent="1" shrinkToFit="1"/>
    </xf>
    <xf numFmtId="0" fontId="4" fillId="2" borderId="1" xfId="0" applyFont="1" applyFill="1" applyBorder="1" applyAlignment="1" applyProtection="1">
      <alignment horizontal="distributed" vertical="center" indent="1" shrinkToFit="1"/>
    </xf>
    <xf numFmtId="0" fontId="4" fillId="2" borderId="7" xfId="0" applyFont="1" applyFill="1" applyBorder="1" applyAlignment="1" applyProtection="1">
      <alignment horizontal="distributed" vertical="center" indent="1" shrinkToFit="1"/>
    </xf>
    <xf numFmtId="0" fontId="4" fillId="2" borderId="8" xfId="0" applyFont="1" applyFill="1" applyBorder="1" applyAlignment="1" applyProtection="1">
      <alignment horizontal="distributed" vertical="center" indent="1" shrinkToFit="1"/>
    </xf>
    <xf numFmtId="0" fontId="4" fillId="2" borderId="6" xfId="0" applyFont="1" applyFill="1" applyBorder="1" applyAlignment="1" applyProtection="1">
      <alignment horizontal="distributed" vertical="center" indent="1" shrinkToFit="1"/>
    </xf>
    <xf numFmtId="0" fontId="6" fillId="2" borderId="9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24" xfId="0" applyFont="1" applyFill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</xf>
    <xf numFmtId="38" fontId="4" fillId="2" borderId="2" xfId="1" applyFont="1" applyFill="1" applyBorder="1" applyAlignment="1" applyProtection="1">
      <alignment horizontal="center" vertical="center" shrinkToFit="1"/>
    </xf>
    <xf numFmtId="38" fontId="4" fillId="2" borderId="3" xfId="1" applyFont="1" applyFill="1" applyBorder="1" applyAlignment="1" applyProtection="1">
      <alignment horizontal="center" vertical="center" shrinkToFit="1"/>
    </xf>
    <xf numFmtId="176" fontId="3" fillId="0" borderId="27" xfId="0" applyNumberFormat="1" applyFont="1" applyFill="1" applyBorder="1" applyAlignment="1" applyProtection="1">
      <alignment horizontal="center" vertical="center" shrinkToFit="1"/>
    </xf>
    <xf numFmtId="176" fontId="3" fillId="0" borderId="28" xfId="0" applyNumberFormat="1" applyFont="1" applyFill="1" applyBorder="1" applyAlignment="1" applyProtection="1">
      <alignment horizontal="center" vertical="center" shrinkToFit="1"/>
    </xf>
    <xf numFmtId="176" fontId="3" fillId="0" borderId="29" xfId="0" applyNumberFormat="1" applyFont="1" applyFill="1" applyBorder="1" applyAlignment="1" applyProtection="1">
      <alignment horizontal="center" vertical="center" shrinkToFit="1"/>
    </xf>
    <xf numFmtId="38" fontId="4" fillId="2" borderId="27" xfId="1" applyFont="1" applyFill="1" applyBorder="1" applyAlignment="1" applyProtection="1">
      <alignment horizontal="center" vertical="center" shrinkToFit="1"/>
    </xf>
    <xf numFmtId="38" fontId="4" fillId="2" borderId="28" xfId="1" applyFont="1" applyFill="1" applyBorder="1" applyAlignment="1" applyProtection="1">
      <alignment horizontal="center" vertical="center" shrinkToFit="1"/>
    </xf>
    <xf numFmtId="38" fontId="4" fillId="2" borderId="29" xfId="1" applyFont="1" applyFill="1" applyBorder="1" applyAlignment="1" applyProtection="1">
      <alignment horizontal="center" vertical="center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</xf>
    <xf numFmtId="49" fontId="4" fillId="2" borderId="29" xfId="0" applyNumberFormat="1" applyFont="1" applyFill="1" applyBorder="1" applyAlignment="1" applyProtection="1">
      <alignment horizontal="center" vertical="center" shrinkToFit="1"/>
    </xf>
    <xf numFmtId="0" fontId="3" fillId="2" borderId="12" xfId="0" applyFont="1" applyFill="1" applyBorder="1" applyAlignment="1" applyProtection="1">
      <alignment horizontal="left" vertical="center" shrinkToFit="1"/>
    </xf>
    <xf numFmtId="0" fontId="3" fillId="2" borderId="24" xfId="0" applyFont="1" applyFill="1" applyBorder="1" applyAlignment="1" applyProtection="1">
      <alignment horizontal="left" vertical="center" shrinkToFi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0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center" vertical="center" shrinkToFit="1"/>
    </xf>
    <xf numFmtId="0" fontId="4" fillId="2" borderId="8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</xf>
    <xf numFmtId="49" fontId="3" fillId="2" borderId="3" xfId="0" applyNumberFormat="1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</cellXfs>
  <cellStyles count="2">
    <cellStyle name="桁区切り" xfId="1" builtinId="6"/>
    <cellStyle name="標準" xfId="0" builtinId="0"/>
  </cellStyles>
  <dxfs count="16"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36</xdr:row>
      <xdr:rowOff>2145</xdr:rowOff>
    </xdr:from>
    <xdr:to>
      <xdr:col>5</xdr:col>
      <xdr:colOff>381000</xdr:colOff>
      <xdr:row>36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37</xdr:row>
      <xdr:rowOff>6074</xdr:rowOff>
    </xdr:from>
    <xdr:to>
      <xdr:col>5</xdr:col>
      <xdr:colOff>391886</xdr:colOff>
      <xdr:row>37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38</xdr:row>
      <xdr:rowOff>5222</xdr:rowOff>
    </xdr:from>
    <xdr:to>
      <xdr:col>6</xdr:col>
      <xdr:colOff>7257</xdr:colOff>
      <xdr:row>38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30</xdr:row>
      <xdr:rowOff>41565</xdr:rowOff>
    </xdr:from>
    <xdr:to>
      <xdr:col>3</xdr:col>
      <xdr:colOff>13040</xdr:colOff>
      <xdr:row>31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36</xdr:row>
      <xdr:rowOff>106</xdr:rowOff>
    </xdr:from>
    <xdr:to>
      <xdr:col>7</xdr:col>
      <xdr:colOff>14514</xdr:colOff>
      <xdr:row>36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37</xdr:row>
      <xdr:rowOff>7363</xdr:rowOff>
    </xdr:from>
    <xdr:to>
      <xdr:col>7</xdr:col>
      <xdr:colOff>14514</xdr:colOff>
      <xdr:row>37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38</xdr:row>
      <xdr:rowOff>106</xdr:rowOff>
    </xdr:from>
    <xdr:to>
      <xdr:col>7</xdr:col>
      <xdr:colOff>0</xdr:colOff>
      <xdr:row>38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30</xdr:row>
      <xdr:rowOff>162179</xdr:rowOff>
    </xdr:from>
    <xdr:to>
      <xdr:col>15</xdr:col>
      <xdr:colOff>8150</xdr:colOff>
      <xdr:row>31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163611</xdr:colOff>
      <xdr:row>33</xdr:row>
      <xdr:rowOff>253854</xdr:rowOff>
    </xdr:from>
    <xdr:to>
      <xdr:col>15</xdr:col>
      <xdr:colOff>108600</xdr:colOff>
      <xdr:row>34</xdr:row>
      <xdr:rowOff>260779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9133" y="7679213"/>
          <a:ext cx="34255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34</xdr:row>
      <xdr:rowOff>41156</xdr:rowOff>
    </xdr:from>
    <xdr:to>
      <xdr:col>12</xdr:col>
      <xdr:colOff>388743</xdr:colOff>
      <xdr:row>35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35</xdr:row>
      <xdr:rowOff>232557</xdr:rowOff>
    </xdr:from>
    <xdr:to>
      <xdr:col>14</xdr:col>
      <xdr:colOff>3628</xdr:colOff>
      <xdr:row>36</xdr:row>
      <xdr:rowOff>125185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84312" y="8331528"/>
          <a:ext cx="102945" cy="1538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36</xdr:row>
      <xdr:rowOff>209274</xdr:rowOff>
    </xdr:from>
    <xdr:to>
      <xdr:col>14</xdr:col>
      <xdr:colOff>18142</xdr:colOff>
      <xdr:row>37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37</xdr:row>
      <xdr:rowOff>212050</xdr:rowOff>
    </xdr:from>
    <xdr:to>
      <xdr:col>14</xdr:col>
      <xdr:colOff>3628</xdr:colOff>
      <xdr:row>38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35</xdr:row>
      <xdr:rowOff>237778</xdr:rowOff>
    </xdr:from>
    <xdr:to>
      <xdr:col>15</xdr:col>
      <xdr:colOff>14515</xdr:colOff>
      <xdr:row>36</xdr:row>
      <xdr:rowOff>121559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307032" y="8336749"/>
          <a:ext cx="188440" cy="1450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36</xdr:row>
      <xdr:rowOff>210565</xdr:rowOff>
    </xdr:from>
    <xdr:to>
      <xdr:col>15</xdr:col>
      <xdr:colOff>10886</xdr:colOff>
      <xdr:row>37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38</xdr:row>
      <xdr:rowOff>10991</xdr:rowOff>
    </xdr:from>
    <xdr:to>
      <xdr:col>15</xdr:col>
      <xdr:colOff>1</xdr:colOff>
      <xdr:row>38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30</xdr:row>
      <xdr:rowOff>162179</xdr:rowOff>
    </xdr:from>
    <xdr:to>
      <xdr:col>25</xdr:col>
      <xdr:colOff>8150</xdr:colOff>
      <xdr:row>31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34</xdr:row>
      <xdr:rowOff>41156</xdr:rowOff>
    </xdr:from>
    <xdr:to>
      <xdr:col>22</xdr:col>
      <xdr:colOff>388743</xdr:colOff>
      <xdr:row>35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36</xdr:row>
      <xdr:rowOff>137</xdr:rowOff>
    </xdr:from>
    <xdr:to>
      <xdr:col>21</xdr:col>
      <xdr:colOff>19579</xdr:colOff>
      <xdr:row>36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291783</xdr:colOff>
      <xdr:row>35</xdr:row>
      <xdr:rowOff>229827</xdr:rowOff>
    </xdr:from>
    <xdr:to>
      <xdr:col>22</xdr:col>
      <xdr:colOff>21619</xdr:colOff>
      <xdr:row>36</xdr:row>
      <xdr:rowOff>110674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56712" y="8328798"/>
          <a:ext cx="127164" cy="14210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299110</xdr:colOff>
      <xdr:row>35</xdr:row>
      <xdr:rowOff>221449</xdr:rowOff>
    </xdr:from>
    <xdr:to>
      <xdr:col>23</xdr:col>
      <xdr:colOff>28947</xdr:colOff>
      <xdr:row>36</xdr:row>
      <xdr:rowOff>108419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492800" y="8388863"/>
          <a:ext cx="123975" cy="1453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20</xdr:row>
      <xdr:rowOff>48492</xdr:rowOff>
    </xdr:from>
    <xdr:to>
      <xdr:col>3</xdr:col>
      <xdr:colOff>0</xdr:colOff>
      <xdr:row>21</xdr:row>
      <xdr:rowOff>55418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6B32E48B-A587-44A5-B057-5762796E5E21}"/>
            </a:ext>
          </a:extLst>
        </xdr:cNvPr>
        <xdr:cNvSpPr/>
      </xdr:nvSpPr>
      <xdr:spPr bwMode="auto">
        <a:xfrm>
          <a:off x="581890" y="6102928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21</xdr:row>
      <xdr:rowOff>48492</xdr:rowOff>
    </xdr:from>
    <xdr:to>
      <xdr:col>3</xdr:col>
      <xdr:colOff>6928</xdr:colOff>
      <xdr:row>22</xdr:row>
      <xdr:rowOff>55419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5AA202C4-28B2-44B6-81A8-276B1DA5C7DA}"/>
            </a:ext>
          </a:extLst>
        </xdr:cNvPr>
        <xdr:cNvSpPr/>
      </xdr:nvSpPr>
      <xdr:spPr bwMode="auto">
        <a:xfrm>
          <a:off x="588818" y="6317674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28</xdr:row>
      <xdr:rowOff>48492</xdr:rowOff>
    </xdr:from>
    <xdr:to>
      <xdr:col>3</xdr:col>
      <xdr:colOff>6928</xdr:colOff>
      <xdr:row>31</xdr:row>
      <xdr:rowOff>55419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02B8B834-D55F-4074-8773-0C8E8E6DA04C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277091</xdr:colOff>
      <xdr:row>21</xdr:row>
      <xdr:rowOff>48492</xdr:rowOff>
    </xdr:from>
    <xdr:to>
      <xdr:col>16</xdr:col>
      <xdr:colOff>6928</xdr:colOff>
      <xdr:row>22</xdr:row>
      <xdr:rowOff>55419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044421F3-A047-4D06-BAC5-7BC1DF5035A2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22</xdr:row>
      <xdr:rowOff>6927</xdr:rowOff>
    </xdr:from>
    <xdr:to>
      <xdr:col>14</xdr:col>
      <xdr:colOff>33324</xdr:colOff>
      <xdr:row>22</xdr:row>
      <xdr:rowOff>168037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F84095CE-811C-48F5-98F5-0F25B608D07B}"/>
            </a:ext>
          </a:extLst>
        </xdr:cNvPr>
        <xdr:cNvSpPr txBox="1">
          <a:spLocks noChangeArrowheads="1"/>
        </xdr:cNvSpPr>
      </xdr:nvSpPr>
      <xdr:spPr bwMode="auto">
        <a:xfrm>
          <a:off x="4599709" y="4558145"/>
          <a:ext cx="483597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360219</xdr:colOff>
      <xdr:row>21</xdr:row>
      <xdr:rowOff>138545</xdr:rowOff>
    </xdr:from>
    <xdr:to>
      <xdr:col>24</xdr:col>
      <xdr:colOff>14919</xdr:colOff>
      <xdr:row>22</xdr:row>
      <xdr:rowOff>244928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id="{2397CC8D-F53B-438A-BC17-245E98A62B52}"/>
            </a:ext>
          </a:extLst>
        </xdr:cNvPr>
        <xdr:cNvSpPr txBox="1">
          <a:spLocks noChangeArrowheads="1"/>
        </xdr:cNvSpPr>
      </xdr:nvSpPr>
      <xdr:spPr bwMode="auto">
        <a:xfrm>
          <a:off x="8569037" y="4475018"/>
          <a:ext cx="444409" cy="321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360218</xdr:colOff>
      <xdr:row>30</xdr:row>
      <xdr:rowOff>200892</xdr:rowOff>
    </xdr:from>
    <xdr:to>
      <xdr:col>14</xdr:col>
      <xdr:colOff>19816</xdr:colOff>
      <xdr:row>31</xdr:row>
      <xdr:rowOff>170115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BD276203-1139-4601-A00A-3C64CC9ABB94}"/>
            </a:ext>
          </a:extLst>
        </xdr:cNvPr>
        <xdr:cNvSpPr txBox="1">
          <a:spLocks noChangeArrowheads="1"/>
        </xdr:cNvSpPr>
      </xdr:nvSpPr>
      <xdr:spPr bwMode="auto">
        <a:xfrm>
          <a:off x="4620491" y="6636328"/>
          <a:ext cx="449307" cy="183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249383</xdr:colOff>
      <xdr:row>31</xdr:row>
      <xdr:rowOff>0</xdr:rowOff>
    </xdr:from>
    <xdr:to>
      <xdr:col>24</xdr:col>
      <xdr:colOff>92406</xdr:colOff>
      <xdr:row>31</xdr:row>
      <xdr:rowOff>179070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7E8BC7D4-4E39-451B-9A69-26543D54C229}"/>
            </a:ext>
          </a:extLst>
        </xdr:cNvPr>
        <xdr:cNvSpPr txBox="1">
          <a:spLocks noChangeArrowheads="1"/>
        </xdr:cNvSpPr>
      </xdr:nvSpPr>
      <xdr:spPr bwMode="auto">
        <a:xfrm>
          <a:off x="8458201" y="6650182"/>
          <a:ext cx="632732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>
    <xdr:from>
      <xdr:col>14</xdr:col>
      <xdr:colOff>166254</xdr:colOff>
      <xdr:row>31</xdr:row>
      <xdr:rowOff>346364</xdr:rowOff>
    </xdr:from>
    <xdr:to>
      <xdr:col>15</xdr:col>
      <xdr:colOff>111243</xdr:colOff>
      <xdr:row>32</xdr:row>
      <xdr:rowOff>187035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E6338F7F-FD83-4C24-B749-0E6AAC242B46}"/>
            </a:ext>
          </a:extLst>
        </xdr:cNvPr>
        <xdr:cNvSpPr/>
      </xdr:nvSpPr>
      <xdr:spPr bwMode="auto">
        <a:xfrm>
          <a:off x="5216236" y="6996546"/>
          <a:ext cx="339843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166255</xdr:colOff>
      <xdr:row>32</xdr:row>
      <xdr:rowOff>257588</xdr:rowOff>
    </xdr:from>
    <xdr:to>
      <xdr:col>15</xdr:col>
      <xdr:colOff>111244</xdr:colOff>
      <xdr:row>33</xdr:row>
      <xdr:rowOff>264514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253BC827-B6EC-4A3D-80AB-77AD474DF236}"/>
            </a:ext>
          </a:extLst>
        </xdr:cNvPr>
        <xdr:cNvSpPr/>
      </xdr:nvSpPr>
      <xdr:spPr bwMode="auto">
        <a:xfrm>
          <a:off x="5251777" y="7301947"/>
          <a:ext cx="342554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31</xdr:row>
      <xdr:rowOff>376671</xdr:rowOff>
    </xdr:from>
    <xdr:to>
      <xdr:col>14</xdr:col>
      <xdr:colOff>33324</xdr:colOff>
      <xdr:row>32</xdr:row>
      <xdr:rowOff>156781</xdr:rowOff>
    </xdr:to>
    <xdr:sp macro="" textlink="">
      <xdr:nvSpPr>
        <xdr:cNvPr id="65" name="Text Box 78">
          <a:extLst>
            <a:ext uri="{FF2B5EF4-FFF2-40B4-BE49-F238E27FC236}">
              <a16:creationId xmlns:a16="http://schemas.microsoft.com/office/drawing/2014/main" id="{DF6FEEA1-2124-455A-A4EC-1E25B359145F}"/>
            </a:ext>
          </a:extLst>
        </xdr:cNvPr>
        <xdr:cNvSpPr txBox="1">
          <a:spLocks noChangeArrowheads="1"/>
        </xdr:cNvSpPr>
      </xdr:nvSpPr>
      <xdr:spPr bwMode="auto">
        <a:xfrm>
          <a:off x="4601874" y="7010834"/>
          <a:ext cx="484463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297007</xdr:colOff>
      <xdr:row>32</xdr:row>
      <xdr:rowOff>291378</xdr:rowOff>
    </xdr:from>
    <xdr:to>
      <xdr:col>14</xdr:col>
      <xdr:colOff>82335</xdr:colOff>
      <xdr:row>33</xdr:row>
      <xdr:rowOff>229478</xdr:rowOff>
    </xdr:to>
    <xdr:sp macro="" textlink="">
      <xdr:nvSpPr>
        <xdr:cNvPr id="66" name="Text Box 78">
          <a:extLst>
            <a:ext uri="{FF2B5EF4-FFF2-40B4-BE49-F238E27FC236}">
              <a16:creationId xmlns:a16="http://schemas.microsoft.com/office/drawing/2014/main" id="{EF92AA24-45F8-40D7-9F0A-78381EE49284}"/>
            </a:ext>
          </a:extLst>
        </xdr:cNvPr>
        <xdr:cNvSpPr txBox="1">
          <a:spLocks noChangeArrowheads="1"/>
        </xdr:cNvSpPr>
      </xdr:nvSpPr>
      <xdr:spPr bwMode="auto">
        <a:xfrm>
          <a:off x="4559445" y="7306541"/>
          <a:ext cx="575903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12</xdr:col>
      <xdr:colOff>306964</xdr:colOff>
      <xdr:row>33</xdr:row>
      <xdr:rowOff>306532</xdr:rowOff>
    </xdr:from>
    <xdr:to>
      <xdr:col>14</xdr:col>
      <xdr:colOff>92293</xdr:colOff>
      <xdr:row>34</xdr:row>
      <xdr:rowOff>222861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E9CB68E9-2E1D-4F77-A586-CCCBD03F40C0}"/>
            </a:ext>
          </a:extLst>
        </xdr:cNvPr>
        <xdr:cNvSpPr/>
      </xdr:nvSpPr>
      <xdr:spPr>
        <a:xfrm>
          <a:off x="4569402" y="7702695"/>
          <a:ext cx="575904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163611</xdr:colOff>
      <xdr:row>33</xdr:row>
      <xdr:rowOff>253854</xdr:rowOff>
    </xdr:from>
    <xdr:to>
      <xdr:col>25</xdr:col>
      <xdr:colOff>108600</xdr:colOff>
      <xdr:row>34</xdr:row>
      <xdr:rowOff>260779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7239AB3D-F887-4037-8691-A7EA45B38345}"/>
            </a:ext>
          </a:extLst>
        </xdr:cNvPr>
        <xdr:cNvSpPr/>
      </xdr:nvSpPr>
      <xdr:spPr bwMode="auto">
        <a:xfrm>
          <a:off x="5255480" y="7638845"/>
          <a:ext cx="343793" cy="3914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166254</xdr:colOff>
      <xdr:row>31</xdr:row>
      <xdr:rowOff>346364</xdr:rowOff>
    </xdr:from>
    <xdr:to>
      <xdr:col>25</xdr:col>
      <xdr:colOff>111243</xdr:colOff>
      <xdr:row>32</xdr:row>
      <xdr:rowOff>187035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09F35E87-BF17-439C-9544-8B05F395714A}"/>
            </a:ext>
          </a:extLst>
        </xdr:cNvPr>
        <xdr:cNvSpPr/>
      </xdr:nvSpPr>
      <xdr:spPr bwMode="auto">
        <a:xfrm>
          <a:off x="5258123" y="6962233"/>
          <a:ext cx="343793" cy="2252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166255</xdr:colOff>
      <xdr:row>32</xdr:row>
      <xdr:rowOff>257588</xdr:rowOff>
    </xdr:from>
    <xdr:to>
      <xdr:col>25</xdr:col>
      <xdr:colOff>111244</xdr:colOff>
      <xdr:row>33</xdr:row>
      <xdr:rowOff>264514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0DF629C7-63B9-4D31-B1B0-BD4FB93D1993}"/>
            </a:ext>
          </a:extLst>
        </xdr:cNvPr>
        <xdr:cNvSpPr/>
      </xdr:nvSpPr>
      <xdr:spPr bwMode="auto">
        <a:xfrm>
          <a:off x="5258124" y="7258018"/>
          <a:ext cx="343793" cy="3914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339436</xdr:colOff>
      <xdr:row>31</xdr:row>
      <xdr:rowOff>376671</xdr:rowOff>
    </xdr:from>
    <xdr:to>
      <xdr:col>24</xdr:col>
      <xdr:colOff>33324</xdr:colOff>
      <xdr:row>32</xdr:row>
      <xdr:rowOff>156781</xdr:rowOff>
    </xdr:to>
    <xdr:sp macro="" textlink="">
      <xdr:nvSpPr>
        <xdr:cNvPr id="71" name="Text Box 78">
          <a:extLst>
            <a:ext uri="{FF2B5EF4-FFF2-40B4-BE49-F238E27FC236}">
              <a16:creationId xmlns:a16="http://schemas.microsoft.com/office/drawing/2014/main" id="{068D9E81-85EE-4CC6-B4E7-4BAE38C9CFC1}"/>
            </a:ext>
          </a:extLst>
        </xdr:cNvPr>
        <xdr:cNvSpPr txBox="1">
          <a:spLocks noChangeArrowheads="1"/>
        </xdr:cNvSpPr>
      </xdr:nvSpPr>
      <xdr:spPr bwMode="auto">
        <a:xfrm>
          <a:off x="4633698" y="6992540"/>
          <a:ext cx="491495" cy="16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297007</xdr:colOff>
      <xdr:row>32</xdr:row>
      <xdr:rowOff>291378</xdr:rowOff>
    </xdr:from>
    <xdr:to>
      <xdr:col>24</xdr:col>
      <xdr:colOff>82335</xdr:colOff>
      <xdr:row>33</xdr:row>
      <xdr:rowOff>229478</xdr:rowOff>
    </xdr:to>
    <xdr:sp macro="" textlink="">
      <xdr:nvSpPr>
        <xdr:cNvPr id="72" name="Text Box 78">
          <a:extLst>
            <a:ext uri="{FF2B5EF4-FFF2-40B4-BE49-F238E27FC236}">
              <a16:creationId xmlns:a16="http://schemas.microsoft.com/office/drawing/2014/main" id="{609EBC63-032D-48E6-9656-C703844ED252}"/>
            </a:ext>
          </a:extLst>
        </xdr:cNvPr>
        <xdr:cNvSpPr txBox="1">
          <a:spLocks noChangeArrowheads="1"/>
        </xdr:cNvSpPr>
      </xdr:nvSpPr>
      <xdr:spPr bwMode="auto">
        <a:xfrm>
          <a:off x="4591269" y="7291808"/>
          <a:ext cx="582935" cy="32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314085</xdr:colOff>
      <xdr:row>33</xdr:row>
      <xdr:rowOff>327897</xdr:rowOff>
    </xdr:from>
    <xdr:to>
      <xdr:col>24</xdr:col>
      <xdr:colOff>185158</xdr:colOff>
      <xdr:row>34</xdr:row>
      <xdr:rowOff>244226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751FFAA9-E803-4AF7-9876-4531F1D2FDAC}"/>
            </a:ext>
          </a:extLst>
        </xdr:cNvPr>
        <xdr:cNvSpPr/>
      </xdr:nvSpPr>
      <xdr:spPr>
        <a:xfrm>
          <a:off x="8596384" y="7712888"/>
          <a:ext cx="668681" cy="30088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261216</xdr:colOff>
      <xdr:row>21</xdr:row>
      <xdr:rowOff>124547</xdr:rowOff>
    </xdr:from>
    <xdr:to>
      <xdr:col>5</xdr:col>
      <xdr:colOff>387928</xdr:colOff>
      <xdr:row>22</xdr:row>
      <xdr:rowOff>298161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977435D-D7A1-44D8-8EBB-128EB6A248AF}"/>
            </a:ext>
          </a:extLst>
        </xdr:cNvPr>
        <xdr:cNvSpPr/>
      </xdr:nvSpPr>
      <xdr:spPr bwMode="auto">
        <a:xfrm>
          <a:off x="1769341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261216</xdr:colOff>
      <xdr:row>21</xdr:row>
      <xdr:rowOff>124547</xdr:rowOff>
    </xdr:from>
    <xdr:to>
      <xdr:col>8</xdr:col>
      <xdr:colOff>387928</xdr:colOff>
      <xdr:row>22</xdr:row>
      <xdr:rowOff>298161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C1E2173C-C55A-41AD-86DD-A4F2B44E9A5D}"/>
            </a:ext>
          </a:extLst>
        </xdr:cNvPr>
        <xdr:cNvSpPr/>
      </xdr:nvSpPr>
      <xdr:spPr bwMode="auto">
        <a:xfrm>
          <a:off x="2959966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258323</xdr:colOff>
      <xdr:row>21</xdr:row>
      <xdr:rowOff>97528</xdr:rowOff>
    </xdr:from>
    <xdr:to>
      <xdr:col>14</xdr:col>
      <xdr:colOff>386052</xdr:colOff>
      <xdr:row>22</xdr:row>
      <xdr:rowOff>273371</xdr:rowOff>
    </xdr:to>
    <xdr:sp macro="" textlink="">
      <xdr:nvSpPr>
        <xdr:cNvPr id="131" name="正方形/長方形 130">
          <a:extLst>
            <a:ext uri="{FF2B5EF4-FFF2-40B4-BE49-F238E27FC236}">
              <a16:creationId xmlns:a16="http://schemas.microsoft.com/office/drawing/2014/main" id="{288E284F-E448-4A16-B937-F0FB4B9AE823}"/>
            </a:ext>
          </a:extLst>
        </xdr:cNvPr>
        <xdr:cNvSpPr/>
      </xdr:nvSpPr>
      <xdr:spPr bwMode="auto">
        <a:xfrm>
          <a:off x="5344579" y="4414277"/>
          <a:ext cx="127729" cy="3898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16</xdr:row>
      <xdr:rowOff>209468</xdr:rowOff>
    </xdr:from>
    <xdr:to>
      <xdr:col>17</xdr:col>
      <xdr:colOff>2</xdr:colOff>
      <xdr:row>17</xdr:row>
      <xdr:rowOff>108857</xdr:rowOff>
    </xdr:to>
    <xdr:sp macro="" textlink="">
      <xdr:nvSpPr>
        <xdr:cNvPr id="134" name="正方形/長方形 133">
          <a:extLst>
            <a:ext uri="{FF2B5EF4-FFF2-40B4-BE49-F238E27FC236}">
              <a16:creationId xmlns:a16="http://schemas.microsoft.com/office/drawing/2014/main" id="{C2D2B15A-39E7-46F4-924D-374A84BDFF25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18</xdr:row>
      <xdr:rowOff>209468</xdr:rowOff>
    </xdr:from>
    <xdr:to>
      <xdr:col>17</xdr:col>
      <xdr:colOff>2</xdr:colOff>
      <xdr:row>19</xdr:row>
      <xdr:rowOff>108857</xdr:rowOff>
    </xdr:to>
    <xdr:sp macro="" textlink="">
      <xdr:nvSpPr>
        <xdr:cNvPr id="138" name="正方形/長方形 137">
          <a:extLst>
            <a:ext uri="{FF2B5EF4-FFF2-40B4-BE49-F238E27FC236}">
              <a16:creationId xmlns:a16="http://schemas.microsoft.com/office/drawing/2014/main" id="{5EC4D014-483F-4A20-B64E-B822352E64A7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283029</xdr:colOff>
      <xdr:row>13</xdr:row>
      <xdr:rowOff>206829</xdr:rowOff>
    </xdr:from>
    <xdr:to>
      <xdr:col>20</xdr:col>
      <xdr:colOff>12865</xdr:colOff>
      <xdr:row>14</xdr:row>
      <xdr:rowOff>106218</xdr:rowOff>
    </xdr:to>
    <xdr:sp macro="" textlink="">
      <xdr:nvSpPr>
        <xdr:cNvPr id="222" name="正方形/長方形 221">
          <a:extLst>
            <a:ext uri="{FF2B5EF4-FFF2-40B4-BE49-F238E27FC236}">
              <a16:creationId xmlns:a16="http://schemas.microsoft.com/office/drawing/2014/main" id="{CBD390AE-FDD6-445A-96DD-67A901370494}"/>
            </a:ext>
          </a:extLst>
        </xdr:cNvPr>
        <xdr:cNvSpPr/>
      </xdr:nvSpPr>
      <xdr:spPr bwMode="auto">
        <a:xfrm>
          <a:off x="7353300" y="2792186"/>
          <a:ext cx="127165" cy="1116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254000</xdr:colOff>
      <xdr:row>21</xdr:row>
      <xdr:rowOff>118242</xdr:rowOff>
    </xdr:from>
    <xdr:to>
      <xdr:col>11</xdr:col>
      <xdr:colOff>380712</xdr:colOff>
      <xdr:row>22</xdr:row>
      <xdr:rowOff>291856</xdr:rowOff>
    </xdr:to>
    <xdr:sp macro="" textlink="">
      <xdr:nvSpPr>
        <xdr:cNvPr id="223" name="正方形/長方形 222">
          <a:extLst>
            <a:ext uri="{FF2B5EF4-FFF2-40B4-BE49-F238E27FC236}">
              <a16:creationId xmlns:a16="http://schemas.microsoft.com/office/drawing/2014/main" id="{C56DE243-6A3F-46BC-BB61-7D42A8F24EF0}"/>
            </a:ext>
          </a:extLst>
        </xdr:cNvPr>
        <xdr:cNvSpPr/>
      </xdr:nvSpPr>
      <xdr:spPr bwMode="auto">
        <a:xfrm>
          <a:off x="4112172" y="4449380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254000</xdr:colOff>
      <xdr:row>21</xdr:row>
      <xdr:rowOff>91965</xdr:rowOff>
    </xdr:from>
    <xdr:to>
      <xdr:col>18</xdr:col>
      <xdr:colOff>380712</xdr:colOff>
      <xdr:row>22</xdr:row>
      <xdr:rowOff>265579</xdr:rowOff>
    </xdr:to>
    <xdr:sp macro="" textlink="">
      <xdr:nvSpPr>
        <xdr:cNvPr id="224" name="正方形/長方形 223">
          <a:extLst>
            <a:ext uri="{FF2B5EF4-FFF2-40B4-BE49-F238E27FC236}">
              <a16:creationId xmlns:a16="http://schemas.microsoft.com/office/drawing/2014/main" id="{52E586F5-8A75-4514-95C9-DB84B610A32C}"/>
            </a:ext>
          </a:extLst>
        </xdr:cNvPr>
        <xdr:cNvSpPr/>
      </xdr:nvSpPr>
      <xdr:spPr bwMode="auto">
        <a:xfrm>
          <a:off x="6871138" y="4423103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236483</xdr:colOff>
      <xdr:row>21</xdr:row>
      <xdr:rowOff>91966</xdr:rowOff>
    </xdr:from>
    <xdr:to>
      <xdr:col>21</xdr:col>
      <xdr:colOff>363195</xdr:colOff>
      <xdr:row>22</xdr:row>
      <xdr:rowOff>265580</xdr:rowOff>
    </xdr:to>
    <xdr:sp macro="" textlink="">
      <xdr:nvSpPr>
        <xdr:cNvPr id="225" name="正方形/長方形 224">
          <a:extLst>
            <a:ext uri="{FF2B5EF4-FFF2-40B4-BE49-F238E27FC236}">
              <a16:creationId xmlns:a16="http://schemas.microsoft.com/office/drawing/2014/main" id="{AA72A0BB-C4C9-487E-BE51-01AD59C7A4AA}"/>
            </a:ext>
          </a:extLst>
        </xdr:cNvPr>
        <xdr:cNvSpPr/>
      </xdr:nvSpPr>
      <xdr:spPr bwMode="auto">
        <a:xfrm>
          <a:off x="8036035" y="4423104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254000</xdr:colOff>
      <xdr:row>21</xdr:row>
      <xdr:rowOff>100724</xdr:rowOff>
    </xdr:from>
    <xdr:to>
      <xdr:col>24</xdr:col>
      <xdr:colOff>380712</xdr:colOff>
      <xdr:row>22</xdr:row>
      <xdr:rowOff>274338</xdr:rowOff>
    </xdr:to>
    <xdr:sp macro="" textlink="">
      <xdr:nvSpPr>
        <xdr:cNvPr id="226" name="正方形/長方形 225">
          <a:extLst>
            <a:ext uri="{FF2B5EF4-FFF2-40B4-BE49-F238E27FC236}">
              <a16:creationId xmlns:a16="http://schemas.microsoft.com/office/drawing/2014/main" id="{91D8CD98-019C-4200-B6B8-3AB40D779DC0}"/>
            </a:ext>
          </a:extLst>
        </xdr:cNvPr>
        <xdr:cNvSpPr/>
      </xdr:nvSpPr>
      <xdr:spPr bwMode="auto">
        <a:xfrm>
          <a:off x="9235966" y="4431862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268779</xdr:colOff>
      <xdr:row>30</xdr:row>
      <xdr:rowOff>97089</xdr:rowOff>
    </xdr:from>
    <xdr:to>
      <xdr:col>18</xdr:col>
      <xdr:colOff>393011</xdr:colOff>
      <xdr:row>31</xdr:row>
      <xdr:rowOff>270704</xdr:rowOff>
    </xdr:to>
    <xdr:sp macro="" textlink="">
      <xdr:nvSpPr>
        <xdr:cNvPr id="227" name="正方形/長方形 226">
          <a:extLst>
            <a:ext uri="{FF2B5EF4-FFF2-40B4-BE49-F238E27FC236}">
              <a16:creationId xmlns:a16="http://schemas.microsoft.com/office/drawing/2014/main" id="{F6DB2C75-8ACE-40B0-99BE-5B0C71759B45}"/>
            </a:ext>
          </a:extLst>
        </xdr:cNvPr>
        <xdr:cNvSpPr/>
      </xdr:nvSpPr>
      <xdr:spPr bwMode="auto">
        <a:xfrm>
          <a:off x="6918656" y="6532129"/>
          <a:ext cx="124232" cy="38845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258475</xdr:colOff>
      <xdr:row>30</xdr:row>
      <xdr:rowOff>100705</xdr:rowOff>
    </xdr:from>
    <xdr:to>
      <xdr:col>21</xdr:col>
      <xdr:colOff>385187</xdr:colOff>
      <xdr:row>31</xdr:row>
      <xdr:rowOff>274319</xdr:rowOff>
    </xdr:to>
    <xdr:sp macro="" textlink="">
      <xdr:nvSpPr>
        <xdr:cNvPr id="228" name="正方形/長方形 227">
          <a:extLst>
            <a:ext uri="{FF2B5EF4-FFF2-40B4-BE49-F238E27FC236}">
              <a16:creationId xmlns:a16="http://schemas.microsoft.com/office/drawing/2014/main" id="{BAA79C87-A6BC-49D6-ABC1-3F75204EAE2C}"/>
            </a:ext>
          </a:extLst>
        </xdr:cNvPr>
        <xdr:cNvSpPr/>
      </xdr:nvSpPr>
      <xdr:spPr bwMode="auto">
        <a:xfrm>
          <a:off x="8096669" y="6535745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258476</xdr:colOff>
      <xdr:row>30</xdr:row>
      <xdr:rowOff>93991</xdr:rowOff>
    </xdr:from>
    <xdr:to>
      <xdr:col>5</xdr:col>
      <xdr:colOff>385188</xdr:colOff>
      <xdr:row>31</xdr:row>
      <xdr:rowOff>267605</xdr:rowOff>
    </xdr:to>
    <xdr:sp macro="" textlink="">
      <xdr:nvSpPr>
        <xdr:cNvPr id="229" name="正方形/長方形 228">
          <a:extLst>
            <a:ext uri="{FF2B5EF4-FFF2-40B4-BE49-F238E27FC236}">
              <a16:creationId xmlns:a16="http://schemas.microsoft.com/office/drawing/2014/main" id="{608EB586-9C34-4841-BEE9-B751418C7C4D}"/>
            </a:ext>
          </a:extLst>
        </xdr:cNvPr>
        <xdr:cNvSpPr/>
      </xdr:nvSpPr>
      <xdr:spPr bwMode="auto">
        <a:xfrm>
          <a:off x="1758978" y="6529031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265190</xdr:colOff>
      <xdr:row>30</xdr:row>
      <xdr:rowOff>90634</xdr:rowOff>
    </xdr:from>
    <xdr:to>
      <xdr:col>8</xdr:col>
      <xdr:colOff>391902</xdr:colOff>
      <xdr:row>31</xdr:row>
      <xdr:rowOff>264248</xdr:rowOff>
    </xdr:to>
    <xdr:sp macro="" textlink="">
      <xdr:nvSpPr>
        <xdr:cNvPr id="230" name="正方形/長方形 229">
          <a:extLst>
            <a:ext uri="{FF2B5EF4-FFF2-40B4-BE49-F238E27FC236}">
              <a16:creationId xmlns:a16="http://schemas.microsoft.com/office/drawing/2014/main" id="{2C77FFDC-474B-4B07-BD2D-EE59C887FAAC}"/>
            </a:ext>
          </a:extLst>
        </xdr:cNvPr>
        <xdr:cNvSpPr/>
      </xdr:nvSpPr>
      <xdr:spPr bwMode="auto">
        <a:xfrm>
          <a:off x="295400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261832</xdr:colOff>
      <xdr:row>30</xdr:row>
      <xdr:rowOff>90634</xdr:rowOff>
    </xdr:from>
    <xdr:to>
      <xdr:col>11</xdr:col>
      <xdr:colOff>388544</xdr:colOff>
      <xdr:row>31</xdr:row>
      <xdr:rowOff>264248</xdr:rowOff>
    </xdr:to>
    <xdr:sp macro="" textlink="">
      <xdr:nvSpPr>
        <xdr:cNvPr id="231" name="正方形/長方形 230">
          <a:extLst>
            <a:ext uri="{FF2B5EF4-FFF2-40B4-BE49-F238E27FC236}">
              <a16:creationId xmlns:a16="http://schemas.microsoft.com/office/drawing/2014/main" id="{3409DC09-F4A8-43F7-BBB8-38D54B830C4E}"/>
            </a:ext>
          </a:extLst>
        </xdr:cNvPr>
        <xdr:cNvSpPr/>
      </xdr:nvSpPr>
      <xdr:spPr bwMode="auto">
        <a:xfrm>
          <a:off x="413896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388621</xdr:colOff>
      <xdr:row>13</xdr:row>
      <xdr:rowOff>7620</xdr:rowOff>
    </xdr:from>
    <xdr:to>
      <xdr:col>25</xdr:col>
      <xdr:colOff>1</xdr:colOff>
      <xdr:row>32</xdr:row>
      <xdr:rowOff>7620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311A78D4-0E64-4FAB-865F-793B44C314FF}"/>
            </a:ext>
          </a:extLst>
        </xdr:cNvPr>
        <xdr:cNvSpPr/>
      </xdr:nvSpPr>
      <xdr:spPr bwMode="auto">
        <a:xfrm>
          <a:off x="5852161" y="2606040"/>
          <a:ext cx="3573780" cy="43891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ja-JP" altLang="en-US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FDDC1436-5E62-4889-86C9-72232E09EA5B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36</xdr:row>
      <xdr:rowOff>2145</xdr:rowOff>
    </xdr:from>
    <xdr:to>
      <xdr:col>5</xdr:col>
      <xdr:colOff>381000</xdr:colOff>
      <xdr:row>36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27688B7-E8A4-4382-8EC1-701261EC76D4}"/>
            </a:ext>
          </a:extLst>
        </xdr:cNvPr>
        <xdr:cNvSpPr/>
      </xdr:nvSpPr>
      <xdr:spPr bwMode="auto">
        <a:xfrm>
          <a:off x="1799152" y="839176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37</xdr:row>
      <xdr:rowOff>6074</xdr:rowOff>
    </xdr:from>
    <xdr:to>
      <xdr:col>5</xdr:col>
      <xdr:colOff>391886</xdr:colOff>
      <xdr:row>37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ACA665E-8C79-489C-98A9-B69FD86C84C1}"/>
            </a:ext>
          </a:extLst>
        </xdr:cNvPr>
        <xdr:cNvSpPr/>
      </xdr:nvSpPr>
      <xdr:spPr bwMode="auto">
        <a:xfrm>
          <a:off x="1806655" y="860905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38</xdr:row>
      <xdr:rowOff>5222</xdr:rowOff>
    </xdr:from>
    <xdr:to>
      <xdr:col>6</xdr:col>
      <xdr:colOff>7257</xdr:colOff>
      <xdr:row>38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841E6120-C604-44B1-9DAD-EDE345046D3B}"/>
            </a:ext>
          </a:extLst>
        </xdr:cNvPr>
        <xdr:cNvSpPr/>
      </xdr:nvSpPr>
      <xdr:spPr bwMode="auto">
        <a:xfrm>
          <a:off x="1804211" y="882156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EC9C63E-BEB9-4D98-B30B-AF9B314B7CE1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B61B1FC-EE42-4F29-9943-98115C39735D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18117285-3C73-43CD-A557-F191ED1E9130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4416073-85FB-4A99-8F89-9DF38D53B426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4CD5AC7-069E-4878-9706-3E003E83F276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E6159B32-2547-4050-9BA4-A7817BF6A469}"/>
            </a:ext>
          </a:extLst>
        </xdr:cNvPr>
        <xdr:cNvSpPr/>
      </xdr:nvSpPr>
      <xdr:spPr bwMode="auto">
        <a:xfrm>
          <a:off x="589511" y="622831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55711EE6-9D0A-4F50-9497-33FC7575645A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496EE0DF-B9A6-41FB-8E6B-14C703727615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30</xdr:row>
      <xdr:rowOff>41565</xdr:rowOff>
    </xdr:from>
    <xdr:to>
      <xdr:col>3</xdr:col>
      <xdr:colOff>13040</xdr:colOff>
      <xdr:row>31</xdr:row>
      <xdr:rowOff>48491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3B1CCCEB-7E28-40C8-A423-6517BE17B769}"/>
            </a:ext>
          </a:extLst>
        </xdr:cNvPr>
        <xdr:cNvSpPr/>
      </xdr:nvSpPr>
      <xdr:spPr bwMode="auto">
        <a:xfrm>
          <a:off x="595623" y="643474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A3F4228-A06F-4E15-9B0E-0EEC6B65C174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E31732AA-C52C-4097-8CFF-5554254553FB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C4FF4999-408E-4714-8EB4-AC7E0124BA84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EF0FE6AA-AA91-45EF-8045-8738865D56DD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C7E6298-D4CB-4ED0-96FF-1C98FE980642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36</xdr:row>
      <xdr:rowOff>106</xdr:rowOff>
    </xdr:from>
    <xdr:to>
      <xdr:col>7</xdr:col>
      <xdr:colOff>14514</xdr:colOff>
      <xdr:row>36</xdr:row>
      <xdr:rowOff>97972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A087BFCC-63FA-4D3A-8985-B665B227D5BB}"/>
            </a:ext>
          </a:extLst>
        </xdr:cNvPr>
        <xdr:cNvSpPr/>
      </xdr:nvSpPr>
      <xdr:spPr bwMode="auto">
        <a:xfrm>
          <a:off x="2117154" y="838972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37</xdr:row>
      <xdr:rowOff>7363</xdr:rowOff>
    </xdr:from>
    <xdr:to>
      <xdr:col>7</xdr:col>
      <xdr:colOff>14514</xdr:colOff>
      <xdr:row>37</xdr:row>
      <xdr:rowOff>101600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9D1940A-C0B2-48CB-B165-7EB87B519038}"/>
            </a:ext>
          </a:extLst>
        </xdr:cNvPr>
        <xdr:cNvSpPr/>
      </xdr:nvSpPr>
      <xdr:spPr bwMode="auto">
        <a:xfrm>
          <a:off x="2119599" y="861034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38</xdr:row>
      <xdr:rowOff>106</xdr:rowOff>
    </xdr:from>
    <xdr:to>
      <xdr:col>7</xdr:col>
      <xdr:colOff>0</xdr:colOff>
      <xdr:row>38</xdr:row>
      <xdr:rowOff>90714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E6E3596B-25A6-4775-8A58-DA41543F6AB4}"/>
            </a:ext>
          </a:extLst>
        </xdr:cNvPr>
        <xdr:cNvSpPr/>
      </xdr:nvSpPr>
      <xdr:spPr bwMode="auto">
        <a:xfrm>
          <a:off x="2112671" y="881644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39162B4E-0F29-4908-87AD-F4BBB4C8EC5F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30</xdr:row>
      <xdr:rowOff>162179</xdr:rowOff>
    </xdr:from>
    <xdr:to>
      <xdr:col>15</xdr:col>
      <xdr:colOff>8150</xdr:colOff>
      <xdr:row>31</xdr:row>
      <xdr:rowOff>169105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8E0929B6-1D89-4577-9EDC-E54344D93DB4}"/>
            </a:ext>
          </a:extLst>
        </xdr:cNvPr>
        <xdr:cNvSpPr/>
      </xdr:nvSpPr>
      <xdr:spPr bwMode="auto">
        <a:xfrm>
          <a:off x="5345613" y="655535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163611</xdr:colOff>
      <xdr:row>33</xdr:row>
      <xdr:rowOff>253854</xdr:rowOff>
    </xdr:from>
    <xdr:to>
      <xdr:col>15</xdr:col>
      <xdr:colOff>108600</xdr:colOff>
      <xdr:row>34</xdr:row>
      <xdr:rowOff>260779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4806E7B1-035C-4F3D-9DF8-5EEE365396FF}"/>
            </a:ext>
          </a:extLst>
        </xdr:cNvPr>
        <xdr:cNvSpPr/>
      </xdr:nvSpPr>
      <xdr:spPr bwMode="auto">
        <a:xfrm>
          <a:off x="5230911" y="7622394"/>
          <a:ext cx="341229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801FEC6-3723-4C4B-8A2F-A4C4099F481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34</xdr:row>
      <xdr:rowOff>41156</xdr:rowOff>
    </xdr:from>
    <xdr:to>
      <xdr:col>12</xdr:col>
      <xdr:colOff>388743</xdr:colOff>
      <xdr:row>35</xdr:row>
      <xdr:rowOff>48081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77D53CF-F74F-4ECE-A646-DC4500306569}"/>
            </a:ext>
          </a:extLst>
        </xdr:cNvPr>
        <xdr:cNvSpPr/>
      </xdr:nvSpPr>
      <xdr:spPr bwMode="auto">
        <a:xfrm>
          <a:off x="4539279" y="7790696"/>
          <a:ext cx="12428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242E763-3EDF-409B-ADDB-1A80E14B7827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A544912-7143-42F3-954E-412CD77A7022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3C4134F5-D849-4A5C-8F49-A36153FD1A93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C735A81C-3589-4633-A553-3ADD387BA82D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368939D3-A1A4-4368-8338-B094907AEF51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35</xdr:row>
      <xdr:rowOff>232557</xdr:rowOff>
    </xdr:from>
    <xdr:to>
      <xdr:col>14</xdr:col>
      <xdr:colOff>3628</xdr:colOff>
      <xdr:row>36</xdr:row>
      <xdr:rowOff>125185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8461A63A-40B0-4434-A474-0608EC0EBF36}"/>
            </a:ext>
          </a:extLst>
        </xdr:cNvPr>
        <xdr:cNvSpPr/>
      </xdr:nvSpPr>
      <xdr:spPr bwMode="auto">
        <a:xfrm>
          <a:off x="4969072" y="8363097"/>
          <a:ext cx="101856" cy="1517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36</xdr:row>
      <xdr:rowOff>209274</xdr:rowOff>
    </xdr:from>
    <xdr:to>
      <xdr:col>14</xdr:col>
      <xdr:colOff>18142</xdr:colOff>
      <xdr:row>37</xdr:row>
      <xdr:rowOff>90714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A6FDADD-48C7-44F4-B253-803AC22E291D}"/>
            </a:ext>
          </a:extLst>
        </xdr:cNvPr>
        <xdr:cNvSpPr/>
      </xdr:nvSpPr>
      <xdr:spPr bwMode="auto">
        <a:xfrm>
          <a:off x="4976575" y="859889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37</xdr:row>
      <xdr:rowOff>212050</xdr:rowOff>
    </xdr:from>
    <xdr:to>
      <xdr:col>14</xdr:col>
      <xdr:colOff>3628</xdr:colOff>
      <xdr:row>38</xdr:row>
      <xdr:rowOff>90713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8FD2FFF7-EAC2-460F-912C-76B51B371AC0}"/>
            </a:ext>
          </a:extLst>
        </xdr:cNvPr>
        <xdr:cNvSpPr/>
      </xdr:nvSpPr>
      <xdr:spPr bwMode="auto">
        <a:xfrm>
          <a:off x="4974131" y="881503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35</xdr:row>
      <xdr:rowOff>237778</xdr:rowOff>
    </xdr:from>
    <xdr:to>
      <xdr:col>15</xdr:col>
      <xdr:colOff>14515</xdr:colOff>
      <xdr:row>36</xdr:row>
      <xdr:rowOff>121559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25C5F538-4F6D-4A06-999E-0F6D40F1CB75}"/>
            </a:ext>
          </a:extLst>
        </xdr:cNvPr>
        <xdr:cNvSpPr/>
      </xdr:nvSpPr>
      <xdr:spPr bwMode="auto">
        <a:xfrm>
          <a:off x="5290703" y="8368318"/>
          <a:ext cx="187352" cy="1428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36</xdr:row>
      <xdr:rowOff>210565</xdr:rowOff>
    </xdr:from>
    <xdr:to>
      <xdr:col>15</xdr:col>
      <xdr:colOff>10886</xdr:colOff>
      <xdr:row>37</xdr:row>
      <xdr:rowOff>101601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5966EF0-47B1-4DE7-82E3-622D60058C5D}"/>
            </a:ext>
          </a:extLst>
        </xdr:cNvPr>
        <xdr:cNvSpPr/>
      </xdr:nvSpPr>
      <xdr:spPr bwMode="auto">
        <a:xfrm>
          <a:off x="5289519" y="860018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38</xdr:row>
      <xdr:rowOff>10991</xdr:rowOff>
    </xdr:from>
    <xdr:to>
      <xdr:col>15</xdr:col>
      <xdr:colOff>1</xdr:colOff>
      <xdr:row>38</xdr:row>
      <xdr:rowOff>90714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6EEA4659-768B-4282-9174-DFD6FFAF074C}"/>
            </a:ext>
          </a:extLst>
        </xdr:cNvPr>
        <xdr:cNvSpPr/>
      </xdr:nvSpPr>
      <xdr:spPr bwMode="auto">
        <a:xfrm>
          <a:off x="5289849" y="882733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30</xdr:row>
      <xdr:rowOff>162179</xdr:rowOff>
    </xdr:from>
    <xdr:to>
      <xdr:col>25</xdr:col>
      <xdr:colOff>8150</xdr:colOff>
      <xdr:row>31</xdr:row>
      <xdr:rowOff>169105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5AAADC4A-B4F0-4F64-B703-4F95B4235178}"/>
            </a:ext>
          </a:extLst>
        </xdr:cNvPr>
        <xdr:cNvSpPr/>
      </xdr:nvSpPr>
      <xdr:spPr bwMode="auto">
        <a:xfrm>
          <a:off x="9308013" y="655535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34</xdr:row>
      <xdr:rowOff>41156</xdr:rowOff>
    </xdr:from>
    <xdr:to>
      <xdr:col>22</xdr:col>
      <xdr:colOff>388743</xdr:colOff>
      <xdr:row>35</xdr:row>
      <xdr:rowOff>48081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D301FBAA-52D4-4001-9572-DB24ED45F93D}"/>
            </a:ext>
          </a:extLst>
        </xdr:cNvPr>
        <xdr:cNvSpPr/>
      </xdr:nvSpPr>
      <xdr:spPr bwMode="auto">
        <a:xfrm>
          <a:off x="8501679" y="7790696"/>
          <a:ext cx="12428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36</xdr:row>
      <xdr:rowOff>137</xdr:rowOff>
    </xdr:from>
    <xdr:to>
      <xdr:col>21</xdr:col>
      <xdr:colOff>19579</xdr:colOff>
      <xdr:row>36</xdr:row>
      <xdr:rowOff>90715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5FC1BF6C-F73B-475D-87CB-C1AC12FFEFD1}"/>
            </a:ext>
          </a:extLst>
        </xdr:cNvPr>
        <xdr:cNvSpPr/>
      </xdr:nvSpPr>
      <xdr:spPr bwMode="auto">
        <a:xfrm>
          <a:off x="7734482" y="838975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291783</xdr:colOff>
      <xdr:row>35</xdr:row>
      <xdr:rowOff>229827</xdr:rowOff>
    </xdr:from>
    <xdr:to>
      <xdr:col>22</xdr:col>
      <xdr:colOff>21619</xdr:colOff>
      <xdr:row>36</xdr:row>
      <xdr:rowOff>110674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5F7B50B-F1CD-48D0-8F98-7983A965F19E}"/>
            </a:ext>
          </a:extLst>
        </xdr:cNvPr>
        <xdr:cNvSpPr/>
      </xdr:nvSpPr>
      <xdr:spPr bwMode="auto">
        <a:xfrm>
          <a:off x="8132763" y="8360367"/>
          <a:ext cx="126076" cy="1399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299110</xdr:colOff>
      <xdr:row>35</xdr:row>
      <xdr:rowOff>221449</xdr:rowOff>
    </xdr:from>
    <xdr:to>
      <xdr:col>23</xdr:col>
      <xdr:colOff>28947</xdr:colOff>
      <xdr:row>36</xdr:row>
      <xdr:rowOff>108419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92B1739F-615D-453F-BA30-FA71677AC073}"/>
            </a:ext>
          </a:extLst>
        </xdr:cNvPr>
        <xdr:cNvSpPr/>
      </xdr:nvSpPr>
      <xdr:spPr bwMode="auto">
        <a:xfrm>
          <a:off x="8536330" y="8351989"/>
          <a:ext cx="126077" cy="14605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20</xdr:row>
      <xdr:rowOff>48492</xdr:rowOff>
    </xdr:from>
    <xdr:to>
      <xdr:col>3</xdr:col>
      <xdr:colOff>0</xdr:colOff>
      <xdr:row>21</xdr:row>
      <xdr:rowOff>55418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1DF82FCA-EA58-438F-8B79-07C0CC892DB1}"/>
            </a:ext>
          </a:extLst>
        </xdr:cNvPr>
        <xdr:cNvSpPr/>
      </xdr:nvSpPr>
      <xdr:spPr bwMode="auto">
        <a:xfrm>
          <a:off x="582583" y="414043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21</xdr:row>
      <xdr:rowOff>48492</xdr:rowOff>
    </xdr:from>
    <xdr:to>
      <xdr:col>3</xdr:col>
      <xdr:colOff>6928</xdr:colOff>
      <xdr:row>22</xdr:row>
      <xdr:rowOff>55419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A5E35527-9E67-46E3-AF21-731DD54B400A}"/>
            </a:ext>
          </a:extLst>
        </xdr:cNvPr>
        <xdr:cNvSpPr/>
      </xdr:nvSpPr>
      <xdr:spPr bwMode="auto">
        <a:xfrm>
          <a:off x="589511" y="435379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28</xdr:row>
      <xdr:rowOff>48492</xdr:rowOff>
    </xdr:from>
    <xdr:to>
      <xdr:col>3</xdr:col>
      <xdr:colOff>6928</xdr:colOff>
      <xdr:row>31</xdr:row>
      <xdr:rowOff>55419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8071654-857D-4E8A-B6C1-ACFB8D8560E3}"/>
            </a:ext>
          </a:extLst>
        </xdr:cNvPr>
        <xdr:cNvSpPr/>
      </xdr:nvSpPr>
      <xdr:spPr bwMode="auto">
        <a:xfrm>
          <a:off x="589511" y="6014952"/>
          <a:ext cx="126077" cy="6470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277091</xdr:colOff>
      <xdr:row>21</xdr:row>
      <xdr:rowOff>48492</xdr:rowOff>
    </xdr:from>
    <xdr:to>
      <xdr:col>16</xdr:col>
      <xdr:colOff>6928</xdr:colOff>
      <xdr:row>22</xdr:row>
      <xdr:rowOff>55419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21F50413-2579-4256-9BC4-0BE88768209B}"/>
            </a:ext>
          </a:extLst>
        </xdr:cNvPr>
        <xdr:cNvSpPr/>
      </xdr:nvSpPr>
      <xdr:spPr bwMode="auto">
        <a:xfrm>
          <a:off x="5740631" y="435379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22</xdr:row>
      <xdr:rowOff>6927</xdr:rowOff>
    </xdr:from>
    <xdr:to>
      <xdr:col>14</xdr:col>
      <xdr:colOff>33324</xdr:colOff>
      <xdr:row>22</xdr:row>
      <xdr:rowOff>168037</xdr:rowOff>
    </xdr:to>
    <xdr:sp macro="" textlink="">
      <xdr:nvSpPr>
        <xdr:cNvPr id="48" name="Text Box 78">
          <a:extLst>
            <a:ext uri="{FF2B5EF4-FFF2-40B4-BE49-F238E27FC236}">
              <a16:creationId xmlns:a16="http://schemas.microsoft.com/office/drawing/2014/main" id="{276CA718-5FE6-48CE-83A4-5FEFB2E07C7D}"/>
            </a:ext>
          </a:extLst>
        </xdr:cNvPr>
        <xdr:cNvSpPr txBox="1">
          <a:spLocks noChangeArrowheads="1"/>
        </xdr:cNvSpPr>
      </xdr:nvSpPr>
      <xdr:spPr bwMode="auto">
        <a:xfrm>
          <a:off x="4614256" y="4525587"/>
          <a:ext cx="486368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360219</xdr:colOff>
      <xdr:row>21</xdr:row>
      <xdr:rowOff>138545</xdr:rowOff>
    </xdr:from>
    <xdr:to>
      <xdr:col>24</xdr:col>
      <xdr:colOff>14919</xdr:colOff>
      <xdr:row>22</xdr:row>
      <xdr:rowOff>244928</xdr:rowOff>
    </xdr:to>
    <xdr:sp macro="" textlink="">
      <xdr:nvSpPr>
        <xdr:cNvPr id="49" name="Text Box 78">
          <a:extLst>
            <a:ext uri="{FF2B5EF4-FFF2-40B4-BE49-F238E27FC236}">
              <a16:creationId xmlns:a16="http://schemas.microsoft.com/office/drawing/2014/main" id="{0A425108-A2D2-47C6-833E-5EC0D11F3CC8}"/>
            </a:ext>
          </a:extLst>
        </xdr:cNvPr>
        <xdr:cNvSpPr txBox="1">
          <a:spLocks noChangeArrowheads="1"/>
        </xdr:cNvSpPr>
      </xdr:nvSpPr>
      <xdr:spPr bwMode="auto">
        <a:xfrm>
          <a:off x="8597439" y="4443845"/>
          <a:ext cx="447180" cy="319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360218</xdr:colOff>
      <xdr:row>30</xdr:row>
      <xdr:rowOff>200892</xdr:rowOff>
    </xdr:from>
    <xdr:to>
      <xdr:col>14</xdr:col>
      <xdr:colOff>19816</xdr:colOff>
      <xdr:row>31</xdr:row>
      <xdr:rowOff>170115</xdr:rowOff>
    </xdr:to>
    <xdr:sp macro="" textlink="">
      <xdr:nvSpPr>
        <xdr:cNvPr id="50" name="Text Box 78">
          <a:extLst>
            <a:ext uri="{FF2B5EF4-FFF2-40B4-BE49-F238E27FC236}">
              <a16:creationId xmlns:a16="http://schemas.microsoft.com/office/drawing/2014/main" id="{CF95A554-05B4-4837-AFF2-25FD1AA5C08E}"/>
            </a:ext>
          </a:extLst>
        </xdr:cNvPr>
        <xdr:cNvSpPr txBox="1">
          <a:spLocks noChangeArrowheads="1"/>
        </xdr:cNvSpPr>
      </xdr:nvSpPr>
      <xdr:spPr bwMode="auto">
        <a:xfrm>
          <a:off x="4635038" y="6594072"/>
          <a:ext cx="452078" cy="182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249383</xdr:colOff>
      <xdr:row>31</xdr:row>
      <xdr:rowOff>0</xdr:rowOff>
    </xdr:from>
    <xdr:to>
      <xdr:col>24</xdr:col>
      <xdr:colOff>92406</xdr:colOff>
      <xdr:row>31</xdr:row>
      <xdr:rowOff>179070</xdr:rowOff>
    </xdr:to>
    <xdr:sp macro="" textlink="">
      <xdr:nvSpPr>
        <xdr:cNvPr id="51" name="Text Box 78">
          <a:extLst>
            <a:ext uri="{FF2B5EF4-FFF2-40B4-BE49-F238E27FC236}">
              <a16:creationId xmlns:a16="http://schemas.microsoft.com/office/drawing/2014/main" id="{ED96911A-637E-4066-A015-CAA20E6C4B88}"/>
            </a:ext>
          </a:extLst>
        </xdr:cNvPr>
        <xdr:cNvSpPr txBox="1">
          <a:spLocks noChangeArrowheads="1"/>
        </xdr:cNvSpPr>
      </xdr:nvSpPr>
      <xdr:spPr bwMode="auto">
        <a:xfrm>
          <a:off x="8486603" y="6606540"/>
          <a:ext cx="635503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>
    <xdr:from>
      <xdr:col>14</xdr:col>
      <xdr:colOff>166254</xdr:colOff>
      <xdr:row>31</xdr:row>
      <xdr:rowOff>346364</xdr:rowOff>
    </xdr:from>
    <xdr:to>
      <xdr:col>15</xdr:col>
      <xdr:colOff>111243</xdr:colOff>
      <xdr:row>32</xdr:row>
      <xdr:rowOff>187035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9D8D84FE-3000-464B-BDE0-7E4D01350B30}"/>
            </a:ext>
          </a:extLst>
        </xdr:cNvPr>
        <xdr:cNvSpPr/>
      </xdr:nvSpPr>
      <xdr:spPr bwMode="auto">
        <a:xfrm>
          <a:off x="5233554" y="6952904"/>
          <a:ext cx="341229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166255</xdr:colOff>
      <xdr:row>32</xdr:row>
      <xdr:rowOff>257588</xdr:rowOff>
    </xdr:from>
    <xdr:to>
      <xdr:col>15</xdr:col>
      <xdr:colOff>111244</xdr:colOff>
      <xdr:row>33</xdr:row>
      <xdr:rowOff>264514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859DE7CE-530F-435C-91B5-9BA81A52C205}"/>
            </a:ext>
          </a:extLst>
        </xdr:cNvPr>
        <xdr:cNvSpPr/>
      </xdr:nvSpPr>
      <xdr:spPr bwMode="auto">
        <a:xfrm>
          <a:off x="5233555" y="7245128"/>
          <a:ext cx="341229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31</xdr:row>
      <xdr:rowOff>376671</xdr:rowOff>
    </xdr:from>
    <xdr:to>
      <xdr:col>14</xdr:col>
      <xdr:colOff>33324</xdr:colOff>
      <xdr:row>32</xdr:row>
      <xdr:rowOff>156781</xdr:rowOff>
    </xdr:to>
    <xdr:sp macro="" textlink="">
      <xdr:nvSpPr>
        <xdr:cNvPr id="54" name="Text Box 78">
          <a:extLst>
            <a:ext uri="{FF2B5EF4-FFF2-40B4-BE49-F238E27FC236}">
              <a16:creationId xmlns:a16="http://schemas.microsoft.com/office/drawing/2014/main" id="{6B7CA09B-AD65-4D6F-BAED-A5D82E4A5A85}"/>
            </a:ext>
          </a:extLst>
        </xdr:cNvPr>
        <xdr:cNvSpPr txBox="1">
          <a:spLocks noChangeArrowheads="1"/>
        </xdr:cNvSpPr>
      </xdr:nvSpPr>
      <xdr:spPr bwMode="auto">
        <a:xfrm>
          <a:off x="4614256" y="6983211"/>
          <a:ext cx="486368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297007</xdr:colOff>
      <xdr:row>32</xdr:row>
      <xdr:rowOff>291378</xdr:rowOff>
    </xdr:from>
    <xdr:to>
      <xdr:col>14</xdr:col>
      <xdr:colOff>82335</xdr:colOff>
      <xdr:row>33</xdr:row>
      <xdr:rowOff>229478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7DC62B98-473B-4C4B-8B4B-7FE98BB4812B}"/>
            </a:ext>
          </a:extLst>
        </xdr:cNvPr>
        <xdr:cNvSpPr txBox="1">
          <a:spLocks noChangeArrowheads="1"/>
        </xdr:cNvSpPr>
      </xdr:nvSpPr>
      <xdr:spPr bwMode="auto">
        <a:xfrm>
          <a:off x="4571827" y="7278918"/>
          <a:ext cx="577808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12</xdr:col>
      <xdr:colOff>306964</xdr:colOff>
      <xdr:row>33</xdr:row>
      <xdr:rowOff>306532</xdr:rowOff>
    </xdr:from>
    <xdr:to>
      <xdr:col>14</xdr:col>
      <xdr:colOff>92293</xdr:colOff>
      <xdr:row>34</xdr:row>
      <xdr:rowOff>222861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74118FBC-304D-4480-9004-D524A3FD0D52}"/>
            </a:ext>
          </a:extLst>
        </xdr:cNvPr>
        <xdr:cNvSpPr/>
      </xdr:nvSpPr>
      <xdr:spPr>
        <a:xfrm>
          <a:off x="4581784" y="7675072"/>
          <a:ext cx="577809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163611</xdr:colOff>
      <xdr:row>33</xdr:row>
      <xdr:rowOff>253854</xdr:rowOff>
    </xdr:from>
    <xdr:to>
      <xdr:col>25</xdr:col>
      <xdr:colOff>108600</xdr:colOff>
      <xdr:row>34</xdr:row>
      <xdr:rowOff>260779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421B198-5D6B-4EBB-98C8-51F67AFE6A32}"/>
            </a:ext>
          </a:extLst>
        </xdr:cNvPr>
        <xdr:cNvSpPr/>
      </xdr:nvSpPr>
      <xdr:spPr bwMode="auto">
        <a:xfrm>
          <a:off x="9193311" y="7622394"/>
          <a:ext cx="341229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166254</xdr:colOff>
      <xdr:row>31</xdr:row>
      <xdr:rowOff>346364</xdr:rowOff>
    </xdr:from>
    <xdr:to>
      <xdr:col>25</xdr:col>
      <xdr:colOff>111243</xdr:colOff>
      <xdr:row>32</xdr:row>
      <xdr:rowOff>187035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92197F28-9B1A-420B-AEC9-1E8021886B36}"/>
            </a:ext>
          </a:extLst>
        </xdr:cNvPr>
        <xdr:cNvSpPr/>
      </xdr:nvSpPr>
      <xdr:spPr bwMode="auto">
        <a:xfrm>
          <a:off x="9195954" y="6952904"/>
          <a:ext cx="341229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166255</xdr:colOff>
      <xdr:row>32</xdr:row>
      <xdr:rowOff>257588</xdr:rowOff>
    </xdr:from>
    <xdr:to>
      <xdr:col>25</xdr:col>
      <xdr:colOff>111244</xdr:colOff>
      <xdr:row>33</xdr:row>
      <xdr:rowOff>264514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6049009F-646A-44CD-99B2-F3A8C874F18A}"/>
            </a:ext>
          </a:extLst>
        </xdr:cNvPr>
        <xdr:cNvSpPr/>
      </xdr:nvSpPr>
      <xdr:spPr bwMode="auto">
        <a:xfrm>
          <a:off x="9195955" y="7245128"/>
          <a:ext cx="341229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339436</xdr:colOff>
      <xdr:row>31</xdr:row>
      <xdr:rowOff>376671</xdr:rowOff>
    </xdr:from>
    <xdr:to>
      <xdr:col>24</xdr:col>
      <xdr:colOff>33324</xdr:colOff>
      <xdr:row>32</xdr:row>
      <xdr:rowOff>156781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0BDD4096-D74F-471A-B444-C648165A57F4}"/>
            </a:ext>
          </a:extLst>
        </xdr:cNvPr>
        <xdr:cNvSpPr txBox="1">
          <a:spLocks noChangeArrowheads="1"/>
        </xdr:cNvSpPr>
      </xdr:nvSpPr>
      <xdr:spPr bwMode="auto">
        <a:xfrm>
          <a:off x="8576656" y="6983211"/>
          <a:ext cx="486368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297007</xdr:colOff>
      <xdr:row>32</xdr:row>
      <xdr:rowOff>291378</xdr:rowOff>
    </xdr:from>
    <xdr:to>
      <xdr:col>24</xdr:col>
      <xdr:colOff>82335</xdr:colOff>
      <xdr:row>33</xdr:row>
      <xdr:rowOff>229478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860A4693-0822-48CC-AD4B-1BC2F5E22105}"/>
            </a:ext>
          </a:extLst>
        </xdr:cNvPr>
        <xdr:cNvSpPr txBox="1">
          <a:spLocks noChangeArrowheads="1"/>
        </xdr:cNvSpPr>
      </xdr:nvSpPr>
      <xdr:spPr bwMode="auto">
        <a:xfrm>
          <a:off x="8534227" y="7278918"/>
          <a:ext cx="577808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314085</xdr:colOff>
      <xdr:row>33</xdr:row>
      <xdr:rowOff>327897</xdr:rowOff>
    </xdr:from>
    <xdr:to>
      <xdr:col>24</xdr:col>
      <xdr:colOff>185158</xdr:colOff>
      <xdr:row>34</xdr:row>
      <xdr:rowOff>244226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82C201D9-ADFF-4AF4-AAF9-E3C4D053266C}"/>
            </a:ext>
          </a:extLst>
        </xdr:cNvPr>
        <xdr:cNvSpPr/>
      </xdr:nvSpPr>
      <xdr:spPr>
        <a:xfrm>
          <a:off x="8551305" y="7696437"/>
          <a:ext cx="663553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261216</xdr:colOff>
      <xdr:row>21</xdr:row>
      <xdr:rowOff>124547</xdr:rowOff>
    </xdr:from>
    <xdr:to>
      <xdr:col>5</xdr:col>
      <xdr:colOff>387928</xdr:colOff>
      <xdr:row>22</xdr:row>
      <xdr:rowOff>298161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50991DAC-3FD8-4932-93A4-77934F2CCD83}"/>
            </a:ext>
          </a:extLst>
        </xdr:cNvPr>
        <xdr:cNvSpPr/>
      </xdr:nvSpPr>
      <xdr:spPr bwMode="auto">
        <a:xfrm>
          <a:off x="1762356" y="4429847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261216</xdr:colOff>
      <xdr:row>21</xdr:row>
      <xdr:rowOff>124547</xdr:rowOff>
    </xdr:from>
    <xdr:to>
      <xdr:col>8</xdr:col>
      <xdr:colOff>387928</xdr:colOff>
      <xdr:row>22</xdr:row>
      <xdr:rowOff>298161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B49D2DED-9842-4E7F-A41C-5C8AB9DD92C6}"/>
            </a:ext>
          </a:extLst>
        </xdr:cNvPr>
        <xdr:cNvSpPr/>
      </xdr:nvSpPr>
      <xdr:spPr bwMode="auto">
        <a:xfrm>
          <a:off x="2951076" y="4429847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258323</xdr:colOff>
      <xdr:row>21</xdr:row>
      <xdr:rowOff>97528</xdr:rowOff>
    </xdr:from>
    <xdr:to>
      <xdr:col>14</xdr:col>
      <xdr:colOff>386052</xdr:colOff>
      <xdr:row>22</xdr:row>
      <xdr:rowOff>273371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F898F58F-8D83-4EB7-BA64-F23545C6F269}"/>
            </a:ext>
          </a:extLst>
        </xdr:cNvPr>
        <xdr:cNvSpPr/>
      </xdr:nvSpPr>
      <xdr:spPr bwMode="auto">
        <a:xfrm>
          <a:off x="5325623" y="4402828"/>
          <a:ext cx="127729" cy="3892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16</xdr:row>
      <xdr:rowOff>209468</xdr:rowOff>
    </xdr:from>
    <xdr:to>
      <xdr:col>17</xdr:col>
      <xdr:colOff>2</xdr:colOff>
      <xdr:row>17</xdr:row>
      <xdr:rowOff>108857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1E69C821-5BD4-4F57-AE6F-58318AC9BED2}"/>
            </a:ext>
          </a:extLst>
        </xdr:cNvPr>
        <xdr:cNvSpPr/>
      </xdr:nvSpPr>
      <xdr:spPr bwMode="auto">
        <a:xfrm>
          <a:off x="6129945" y="344796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18</xdr:row>
      <xdr:rowOff>209468</xdr:rowOff>
    </xdr:from>
    <xdr:to>
      <xdr:col>17</xdr:col>
      <xdr:colOff>2</xdr:colOff>
      <xdr:row>19</xdr:row>
      <xdr:rowOff>108857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5555BB0D-DD63-482F-809B-5E0ECE69E3D5}"/>
            </a:ext>
          </a:extLst>
        </xdr:cNvPr>
        <xdr:cNvSpPr/>
      </xdr:nvSpPr>
      <xdr:spPr bwMode="auto">
        <a:xfrm>
          <a:off x="6129945" y="38746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283029</xdr:colOff>
      <xdr:row>13</xdr:row>
      <xdr:rowOff>206829</xdr:rowOff>
    </xdr:from>
    <xdr:to>
      <xdr:col>20</xdr:col>
      <xdr:colOff>12865</xdr:colOff>
      <xdr:row>14</xdr:row>
      <xdr:rowOff>106218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64CAF94-02A3-4559-AB10-CDDCB11FEA8C}"/>
            </a:ext>
          </a:extLst>
        </xdr:cNvPr>
        <xdr:cNvSpPr/>
      </xdr:nvSpPr>
      <xdr:spPr bwMode="auto">
        <a:xfrm>
          <a:off x="7331529" y="2805249"/>
          <a:ext cx="126076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254000</xdr:colOff>
      <xdr:row>21</xdr:row>
      <xdr:rowOff>118242</xdr:rowOff>
    </xdr:from>
    <xdr:to>
      <xdr:col>11</xdr:col>
      <xdr:colOff>380712</xdr:colOff>
      <xdr:row>22</xdr:row>
      <xdr:rowOff>291856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22D1B390-9982-45B0-AF6A-CAE870C299AA}"/>
            </a:ext>
          </a:extLst>
        </xdr:cNvPr>
        <xdr:cNvSpPr/>
      </xdr:nvSpPr>
      <xdr:spPr bwMode="auto">
        <a:xfrm>
          <a:off x="4132580" y="4423542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254000</xdr:colOff>
      <xdr:row>21</xdr:row>
      <xdr:rowOff>91965</xdr:rowOff>
    </xdr:from>
    <xdr:to>
      <xdr:col>18</xdr:col>
      <xdr:colOff>380712</xdr:colOff>
      <xdr:row>22</xdr:row>
      <xdr:rowOff>265579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269C665A-0F59-4720-978C-D7C111253819}"/>
            </a:ext>
          </a:extLst>
        </xdr:cNvPr>
        <xdr:cNvSpPr/>
      </xdr:nvSpPr>
      <xdr:spPr bwMode="auto">
        <a:xfrm>
          <a:off x="6906260" y="4397265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236483</xdr:colOff>
      <xdr:row>21</xdr:row>
      <xdr:rowOff>91966</xdr:rowOff>
    </xdr:from>
    <xdr:to>
      <xdr:col>21</xdr:col>
      <xdr:colOff>363195</xdr:colOff>
      <xdr:row>22</xdr:row>
      <xdr:rowOff>265580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3FF45715-32C6-4CF2-88CD-8CD64035AD03}"/>
            </a:ext>
          </a:extLst>
        </xdr:cNvPr>
        <xdr:cNvSpPr/>
      </xdr:nvSpPr>
      <xdr:spPr bwMode="auto">
        <a:xfrm>
          <a:off x="8077463" y="4397266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254000</xdr:colOff>
      <xdr:row>21</xdr:row>
      <xdr:rowOff>100724</xdr:rowOff>
    </xdr:from>
    <xdr:to>
      <xdr:col>24</xdr:col>
      <xdr:colOff>380712</xdr:colOff>
      <xdr:row>22</xdr:row>
      <xdr:rowOff>274338</xdr:rowOff>
    </xdr:to>
    <xdr:sp macro="" textlink="">
      <xdr:nvSpPr>
        <xdr:cNvPr id="72" name="正方形/長方形 71">
          <a:extLst>
            <a:ext uri="{FF2B5EF4-FFF2-40B4-BE49-F238E27FC236}">
              <a16:creationId xmlns:a16="http://schemas.microsoft.com/office/drawing/2014/main" id="{97D18540-B746-4D32-9B39-DDCB620D3797}"/>
            </a:ext>
          </a:extLst>
        </xdr:cNvPr>
        <xdr:cNvSpPr/>
      </xdr:nvSpPr>
      <xdr:spPr bwMode="auto">
        <a:xfrm>
          <a:off x="9283700" y="4406024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268779</xdr:colOff>
      <xdr:row>30</xdr:row>
      <xdr:rowOff>97089</xdr:rowOff>
    </xdr:from>
    <xdr:to>
      <xdr:col>18</xdr:col>
      <xdr:colOff>393011</xdr:colOff>
      <xdr:row>31</xdr:row>
      <xdr:rowOff>270704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5E69D72A-FE10-4C59-965B-D4B71DC834B0}"/>
            </a:ext>
          </a:extLst>
        </xdr:cNvPr>
        <xdr:cNvSpPr/>
      </xdr:nvSpPr>
      <xdr:spPr bwMode="auto">
        <a:xfrm>
          <a:off x="6921039" y="6490269"/>
          <a:ext cx="124232" cy="3869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258475</xdr:colOff>
      <xdr:row>30</xdr:row>
      <xdr:rowOff>100705</xdr:rowOff>
    </xdr:from>
    <xdr:to>
      <xdr:col>21</xdr:col>
      <xdr:colOff>385187</xdr:colOff>
      <xdr:row>31</xdr:row>
      <xdr:rowOff>274319</xdr:rowOff>
    </xdr:to>
    <xdr:sp macro="" textlink="">
      <xdr:nvSpPr>
        <xdr:cNvPr id="74" name="正方形/長方形 73">
          <a:extLst>
            <a:ext uri="{FF2B5EF4-FFF2-40B4-BE49-F238E27FC236}">
              <a16:creationId xmlns:a16="http://schemas.microsoft.com/office/drawing/2014/main" id="{17F57810-8455-4A4C-9785-EB42728EBBD0}"/>
            </a:ext>
          </a:extLst>
        </xdr:cNvPr>
        <xdr:cNvSpPr/>
      </xdr:nvSpPr>
      <xdr:spPr bwMode="auto">
        <a:xfrm>
          <a:off x="8099455" y="6493885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258476</xdr:colOff>
      <xdr:row>30</xdr:row>
      <xdr:rowOff>93991</xdr:rowOff>
    </xdr:from>
    <xdr:to>
      <xdr:col>5</xdr:col>
      <xdr:colOff>385188</xdr:colOff>
      <xdr:row>31</xdr:row>
      <xdr:rowOff>267605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4426C2D8-FE92-4A1D-8902-EC12FC636F02}"/>
            </a:ext>
          </a:extLst>
        </xdr:cNvPr>
        <xdr:cNvSpPr/>
      </xdr:nvSpPr>
      <xdr:spPr bwMode="auto">
        <a:xfrm>
          <a:off x="1759616" y="6487171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265190</xdr:colOff>
      <xdr:row>30</xdr:row>
      <xdr:rowOff>90634</xdr:rowOff>
    </xdr:from>
    <xdr:to>
      <xdr:col>8</xdr:col>
      <xdr:colOff>391902</xdr:colOff>
      <xdr:row>31</xdr:row>
      <xdr:rowOff>264248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279666F4-72B1-4C09-9F2C-AB8C8CBB075A}"/>
            </a:ext>
          </a:extLst>
        </xdr:cNvPr>
        <xdr:cNvSpPr/>
      </xdr:nvSpPr>
      <xdr:spPr bwMode="auto">
        <a:xfrm>
          <a:off x="2955050" y="6483814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261832</xdr:colOff>
      <xdr:row>30</xdr:row>
      <xdr:rowOff>90634</xdr:rowOff>
    </xdr:from>
    <xdr:to>
      <xdr:col>11</xdr:col>
      <xdr:colOff>388544</xdr:colOff>
      <xdr:row>31</xdr:row>
      <xdr:rowOff>264248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271B95E6-AF02-459C-A985-9671175AC9B7}"/>
            </a:ext>
          </a:extLst>
        </xdr:cNvPr>
        <xdr:cNvSpPr/>
      </xdr:nvSpPr>
      <xdr:spPr bwMode="auto">
        <a:xfrm>
          <a:off x="4140412" y="6483814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388621</xdr:colOff>
      <xdr:row>13</xdr:row>
      <xdr:rowOff>7620</xdr:rowOff>
    </xdr:from>
    <xdr:to>
      <xdr:col>25</xdr:col>
      <xdr:colOff>1</xdr:colOff>
      <xdr:row>32</xdr:row>
      <xdr:rowOff>7620</xdr:rowOff>
    </xdr:to>
    <xdr:sp macro="" textlink="">
      <xdr:nvSpPr>
        <xdr:cNvPr id="78" name="正方形/長方形 77">
          <a:extLst>
            <a:ext uri="{FF2B5EF4-FFF2-40B4-BE49-F238E27FC236}">
              <a16:creationId xmlns:a16="http://schemas.microsoft.com/office/drawing/2014/main" id="{85C439EA-F821-4658-B234-821D160A5589}"/>
            </a:ext>
          </a:extLst>
        </xdr:cNvPr>
        <xdr:cNvSpPr/>
      </xdr:nvSpPr>
      <xdr:spPr bwMode="auto">
        <a:xfrm>
          <a:off x="5852161" y="2606040"/>
          <a:ext cx="3573780" cy="43891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ja-JP" altLang="en-US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</xdr:col>
      <xdr:colOff>251460</xdr:colOff>
      <xdr:row>0</xdr:row>
      <xdr:rowOff>15240</xdr:rowOff>
    </xdr:from>
    <xdr:to>
      <xdr:col>9</xdr:col>
      <xdr:colOff>164102</xdr:colOff>
      <xdr:row>2</xdr:row>
      <xdr:rowOff>36740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9F239C29-41A5-4405-891C-F0DE5810855E}"/>
            </a:ext>
          </a:extLst>
        </xdr:cNvPr>
        <xdr:cNvSpPr/>
      </xdr:nvSpPr>
      <xdr:spPr bwMode="auto">
        <a:xfrm>
          <a:off x="304800" y="15240"/>
          <a:ext cx="2945402" cy="27296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243840</xdr:colOff>
      <xdr:row>5</xdr:row>
      <xdr:rowOff>91440</xdr:rowOff>
    </xdr:from>
    <xdr:to>
      <xdr:col>15</xdr:col>
      <xdr:colOff>320040</xdr:colOff>
      <xdr:row>6</xdr:row>
      <xdr:rowOff>112939</xdr:rowOff>
    </xdr:to>
    <xdr:sp macro="" textlink="">
      <xdr:nvSpPr>
        <xdr:cNvPr id="80" name="吹き出し: 四角形 79">
          <a:extLst>
            <a:ext uri="{FF2B5EF4-FFF2-40B4-BE49-F238E27FC236}">
              <a16:creationId xmlns:a16="http://schemas.microsoft.com/office/drawing/2014/main" id="{B822F4F1-91D4-486D-93BE-D40A5FE8FB19}"/>
            </a:ext>
          </a:extLst>
        </xdr:cNvPr>
        <xdr:cNvSpPr/>
      </xdr:nvSpPr>
      <xdr:spPr bwMode="auto">
        <a:xfrm>
          <a:off x="3726180" y="982980"/>
          <a:ext cx="2057400" cy="234859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93E48C14-7AE0-45A6-9CBD-A8EE2EE8783B}"/>
            </a:ext>
          </a:extLst>
        </xdr:cNvPr>
        <xdr:cNvSpPr/>
      </xdr:nvSpPr>
      <xdr:spPr bwMode="auto">
        <a:xfrm>
          <a:off x="3352108" y="1489363"/>
          <a:ext cx="165389" cy="21838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83820</xdr:colOff>
      <xdr:row>1</xdr:row>
      <xdr:rowOff>0</xdr:rowOff>
    </xdr:from>
    <xdr:to>
      <xdr:col>24</xdr:col>
      <xdr:colOff>386987</xdr:colOff>
      <xdr:row>2</xdr:row>
      <xdr:rowOff>21500</xdr:rowOff>
    </xdr:to>
    <xdr:sp macro="" textlink="">
      <xdr:nvSpPr>
        <xdr:cNvPr id="82" name="吹き出し: 四角形 81">
          <a:extLst>
            <a:ext uri="{FF2B5EF4-FFF2-40B4-BE49-F238E27FC236}">
              <a16:creationId xmlns:a16="http://schemas.microsoft.com/office/drawing/2014/main" id="{9074C865-541A-441B-9602-660C13E69A5E}"/>
            </a:ext>
          </a:extLst>
        </xdr:cNvPr>
        <xdr:cNvSpPr/>
      </xdr:nvSpPr>
      <xdr:spPr bwMode="auto">
        <a:xfrm>
          <a:off x="7528560" y="38100"/>
          <a:ext cx="1888127" cy="234860"/>
        </a:xfrm>
        <a:prstGeom prst="wedgeRectCallout">
          <a:avLst>
            <a:gd name="adj1" fmla="val -32229"/>
            <a:gd name="adj2" fmla="val 123642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167640</xdr:colOff>
      <xdr:row>6</xdr:row>
      <xdr:rowOff>99060</xdr:rowOff>
    </xdr:from>
    <xdr:to>
      <xdr:col>21</xdr:col>
      <xdr:colOff>213359</xdr:colOff>
      <xdr:row>8</xdr:row>
      <xdr:rowOff>166551</xdr:rowOff>
    </xdr:to>
    <xdr:sp macro="" textlink="">
      <xdr:nvSpPr>
        <xdr:cNvPr id="83" name="吹き出し: 四角形 82">
          <a:extLst>
            <a:ext uri="{FF2B5EF4-FFF2-40B4-BE49-F238E27FC236}">
              <a16:creationId xmlns:a16="http://schemas.microsoft.com/office/drawing/2014/main" id="{E5192BCF-C404-44F9-AE70-DAD552D98812}"/>
            </a:ext>
          </a:extLst>
        </xdr:cNvPr>
        <xdr:cNvSpPr/>
      </xdr:nvSpPr>
      <xdr:spPr bwMode="auto">
        <a:xfrm>
          <a:off x="7216140" y="1203960"/>
          <a:ext cx="838199" cy="494211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22</xdr:col>
      <xdr:colOff>45720</xdr:colOff>
      <xdr:row>8</xdr:row>
      <xdr:rowOff>144780</xdr:rowOff>
    </xdr:from>
    <xdr:to>
      <xdr:col>25</xdr:col>
      <xdr:colOff>392701</xdr:colOff>
      <xdr:row>13</xdr:row>
      <xdr:rowOff>44087</xdr:rowOff>
    </xdr:to>
    <xdr:sp macro="" textlink="">
      <xdr:nvSpPr>
        <xdr:cNvPr id="84" name="吹き出し: 四角形 83">
          <a:extLst>
            <a:ext uri="{FF2B5EF4-FFF2-40B4-BE49-F238E27FC236}">
              <a16:creationId xmlns:a16="http://schemas.microsoft.com/office/drawing/2014/main" id="{11B19830-5B26-4E4D-A0D5-C7B8B9428C26}"/>
            </a:ext>
          </a:extLst>
        </xdr:cNvPr>
        <xdr:cNvSpPr/>
      </xdr:nvSpPr>
      <xdr:spPr bwMode="auto">
        <a:xfrm>
          <a:off x="8282940" y="1676400"/>
          <a:ext cx="1535701" cy="966107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182880</xdr:colOff>
      <xdr:row>13</xdr:row>
      <xdr:rowOff>160020</xdr:rowOff>
    </xdr:from>
    <xdr:to>
      <xdr:col>23</xdr:col>
      <xdr:colOff>343445</xdr:colOff>
      <xdr:row>20</xdr:row>
      <xdr:rowOff>58238</xdr:rowOff>
    </xdr:to>
    <xdr:sp macro="" textlink="">
      <xdr:nvSpPr>
        <xdr:cNvPr id="85" name="吹き出し: 四角形 84">
          <a:extLst>
            <a:ext uri="{FF2B5EF4-FFF2-40B4-BE49-F238E27FC236}">
              <a16:creationId xmlns:a16="http://schemas.microsoft.com/office/drawing/2014/main" id="{94214F99-A4BB-423F-9EB5-8CB3EC4B1DA0}"/>
            </a:ext>
          </a:extLst>
        </xdr:cNvPr>
        <xdr:cNvSpPr/>
      </xdr:nvSpPr>
      <xdr:spPr bwMode="auto">
        <a:xfrm>
          <a:off x="5646420" y="2758440"/>
          <a:ext cx="3330485" cy="139173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86" name="正方形/長方形 85">
          <a:extLst>
            <a:ext uri="{FF2B5EF4-FFF2-40B4-BE49-F238E27FC236}">
              <a16:creationId xmlns:a16="http://schemas.microsoft.com/office/drawing/2014/main" id="{7E1B6CC5-E3EF-48F5-ADA2-19949222D01B}"/>
            </a:ext>
          </a:extLst>
        </xdr:cNvPr>
        <xdr:cNvSpPr/>
      </xdr:nvSpPr>
      <xdr:spPr bwMode="auto">
        <a:xfrm>
          <a:off x="1793471" y="2730905"/>
          <a:ext cx="129887" cy="21838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B3483112-6E36-48F5-A935-388CBC3BA7E3}"/>
            </a:ext>
          </a:extLst>
        </xdr:cNvPr>
        <xdr:cNvSpPr/>
      </xdr:nvSpPr>
      <xdr:spPr bwMode="auto">
        <a:xfrm>
          <a:off x="981240" y="2765978"/>
          <a:ext cx="126596" cy="112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2F0FE118-EB15-494A-A44F-808C7DC352DE}"/>
            </a:ext>
          </a:extLst>
        </xdr:cNvPr>
        <xdr:cNvSpPr/>
      </xdr:nvSpPr>
      <xdr:spPr bwMode="auto">
        <a:xfrm>
          <a:off x="1793471" y="2730905"/>
          <a:ext cx="129887" cy="21838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89" name="正方形/長方形 88">
          <a:extLst>
            <a:ext uri="{FF2B5EF4-FFF2-40B4-BE49-F238E27FC236}">
              <a16:creationId xmlns:a16="http://schemas.microsoft.com/office/drawing/2014/main" id="{7393AAE9-8A5E-4A79-8AD9-FBA1BB6B4316}"/>
            </a:ext>
          </a:extLst>
        </xdr:cNvPr>
        <xdr:cNvSpPr/>
      </xdr:nvSpPr>
      <xdr:spPr bwMode="auto">
        <a:xfrm>
          <a:off x="2184690" y="2764889"/>
          <a:ext cx="12988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90" name="正方形/長方形 89">
          <a:extLst>
            <a:ext uri="{FF2B5EF4-FFF2-40B4-BE49-F238E27FC236}">
              <a16:creationId xmlns:a16="http://schemas.microsoft.com/office/drawing/2014/main" id="{183AE01A-CFED-4483-91CD-57F9AB2E6515}"/>
            </a:ext>
          </a:extLst>
        </xdr:cNvPr>
        <xdr:cNvSpPr/>
      </xdr:nvSpPr>
      <xdr:spPr bwMode="auto">
        <a:xfrm>
          <a:off x="2993621" y="2722072"/>
          <a:ext cx="129887" cy="21838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91" name="正方形/長方形 90">
          <a:extLst>
            <a:ext uri="{FF2B5EF4-FFF2-40B4-BE49-F238E27FC236}">
              <a16:creationId xmlns:a16="http://schemas.microsoft.com/office/drawing/2014/main" id="{FB913562-34C6-472A-B5F3-74E9AF5712FA}"/>
            </a:ext>
          </a:extLst>
        </xdr:cNvPr>
        <xdr:cNvSpPr/>
      </xdr:nvSpPr>
      <xdr:spPr bwMode="auto">
        <a:xfrm>
          <a:off x="593321" y="5536797"/>
          <a:ext cx="129887" cy="21838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236220</xdr:colOff>
      <xdr:row>36</xdr:row>
      <xdr:rowOff>137160</xdr:rowOff>
    </xdr:from>
    <xdr:to>
      <xdr:col>17</xdr:col>
      <xdr:colOff>65314</xdr:colOff>
      <xdr:row>38</xdr:row>
      <xdr:rowOff>89263</xdr:rowOff>
    </xdr:to>
    <xdr:sp macro="" textlink="">
      <xdr:nvSpPr>
        <xdr:cNvPr id="92" name="吹き出し: 四角形 91">
          <a:extLst>
            <a:ext uri="{FF2B5EF4-FFF2-40B4-BE49-F238E27FC236}">
              <a16:creationId xmlns:a16="http://schemas.microsoft.com/office/drawing/2014/main" id="{38255E00-2EA0-40A8-9E9A-6DFFF02F60C2}"/>
            </a:ext>
          </a:extLst>
        </xdr:cNvPr>
        <xdr:cNvSpPr/>
      </xdr:nvSpPr>
      <xdr:spPr bwMode="auto">
        <a:xfrm>
          <a:off x="2926080" y="8526780"/>
          <a:ext cx="3395254" cy="378823"/>
        </a:xfrm>
        <a:prstGeom prst="wedgeRectCallout">
          <a:avLst>
            <a:gd name="adj1" fmla="val -56259"/>
            <a:gd name="adj2" fmla="val -3340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特別加入に関する更新情報（継続・変更・脱退・新規）を入力ください。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脱退の場合は、「＝」を入力してください。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24</xdr:col>
      <xdr:colOff>7620</xdr:colOff>
      <xdr:row>35</xdr:row>
      <xdr:rowOff>160020</xdr:rowOff>
    </xdr:from>
    <xdr:to>
      <xdr:col>25</xdr:col>
      <xdr:colOff>298087</xdr:colOff>
      <xdr:row>36</xdr:row>
      <xdr:rowOff>173899</xdr:rowOff>
    </xdr:to>
    <xdr:sp macro="" textlink="">
      <xdr:nvSpPr>
        <xdr:cNvPr id="93" name="吹き出し: 四角形 92">
          <a:extLst>
            <a:ext uri="{FF2B5EF4-FFF2-40B4-BE49-F238E27FC236}">
              <a16:creationId xmlns:a16="http://schemas.microsoft.com/office/drawing/2014/main" id="{F80751A0-0534-43E7-A88C-CA47FDF505BF}"/>
            </a:ext>
          </a:extLst>
        </xdr:cNvPr>
        <xdr:cNvSpPr/>
      </xdr:nvSpPr>
      <xdr:spPr bwMode="auto">
        <a:xfrm>
          <a:off x="9037320" y="8290560"/>
          <a:ext cx="686707" cy="272959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F671-954C-428E-8FBC-C014CDA02070}">
  <sheetPr codeName="Sheet2">
    <tabColor rgb="FF0070C0"/>
    <pageSetUpPr fitToPage="1"/>
  </sheetPr>
  <dimension ref="B1:Z40"/>
  <sheetViews>
    <sheetView tabSelected="1" view="pageBreakPreview" zoomScaleNormal="91" zoomScaleSheetLayoutView="100" workbookViewId="0">
      <selection activeCell="E3" sqref="E3:J3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270" t="s">
        <v>39</v>
      </c>
      <c r="C2" s="270"/>
      <c r="D2" s="270"/>
      <c r="G2" s="42"/>
      <c r="H2" s="42"/>
      <c r="I2" s="271" t="s">
        <v>16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W2" s="272"/>
      <c r="X2" s="272"/>
      <c r="Y2" s="272"/>
      <c r="Z2" s="272"/>
    </row>
    <row r="3" spans="2:26" ht="17.25" customHeight="1" x14ac:dyDescent="0.2">
      <c r="B3" s="273" t="s">
        <v>26</v>
      </c>
      <c r="C3" s="245"/>
      <c r="D3" s="7" t="s">
        <v>11</v>
      </c>
      <c r="E3" s="274"/>
      <c r="F3" s="274"/>
      <c r="G3" s="274"/>
      <c r="H3" s="274"/>
      <c r="I3" s="274"/>
      <c r="J3" s="275"/>
      <c r="K3" s="276" t="s">
        <v>5</v>
      </c>
      <c r="L3" s="277"/>
      <c r="Q3" s="264" t="s">
        <v>42</v>
      </c>
      <c r="R3" s="265"/>
      <c r="S3" s="266"/>
      <c r="T3" s="264" t="s">
        <v>41</v>
      </c>
      <c r="U3" s="265"/>
      <c r="V3" s="266"/>
      <c r="W3" s="264" t="s">
        <v>40</v>
      </c>
      <c r="X3" s="265"/>
      <c r="Y3" s="265"/>
      <c r="Z3" s="266"/>
    </row>
    <row r="4" spans="2:26" ht="17.25" customHeight="1" x14ac:dyDescent="0.2">
      <c r="B4" s="229"/>
      <c r="C4" s="230"/>
      <c r="D4" s="278"/>
      <c r="E4" s="278"/>
      <c r="F4" s="278"/>
      <c r="G4" s="278"/>
      <c r="H4" s="278"/>
      <c r="I4" s="278"/>
      <c r="J4" s="279"/>
      <c r="K4" s="280" t="s">
        <v>74</v>
      </c>
      <c r="L4" s="281"/>
      <c r="M4" s="282" t="s">
        <v>72</v>
      </c>
      <c r="N4" s="282"/>
      <c r="O4" s="29" t="s">
        <v>73</v>
      </c>
      <c r="P4" s="22" t="s">
        <v>6</v>
      </c>
      <c r="Q4" s="24"/>
      <c r="R4" s="283"/>
      <c r="S4" s="284"/>
      <c r="T4" s="24"/>
      <c r="U4" s="25"/>
      <c r="V4" s="3"/>
      <c r="W4" s="239" t="s">
        <v>32</v>
      </c>
      <c r="X4" s="240"/>
      <c r="Y4" s="240"/>
      <c r="Z4" s="241"/>
    </row>
    <row r="5" spans="2:26" ht="17.25" customHeight="1" x14ac:dyDescent="0.2">
      <c r="B5" s="250"/>
      <c r="C5" s="251"/>
      <c r="D5" s="285"/>
      <c r="E5" s="285"/>
      <c r="F5" s="285"/>
      <c r="G5" s="285"/>
      <c r="H5" s="285"/>
      <c r="I5" s="285"/>
      <c r="J5" s="286"/>
      <c r="K5" s="287">
        <v>22101</v>
      </c>
      <c r="L5" s="288"/>
      <c r="M5" s="30">
        <v>932</v>
      </c>
      <c r="N5" s="43"/>
      <c r="O5" s="44"/>
      <c r="P5" s="9"/>
      <c r="Q5" s="289"/>
      <c r="R5" s="290"/>
      <c r="S5" s="291"/>
      <c r="T5" s="239" t="s">
        <v>37</v>
      </c>
      <c r="U5" s="240"/>
      <c r="V5" s="240"/>
      <c r="W5" s="239" t="s">
        <v>33</v>
      </c>
      <c r="X5" s="240"/>
      <c r="Y5" s="240"/>
      <c r="Z5" s="241"/>
    </row>
    <row r="6" spans="2:26" ht="17.25" customHeight="1" x14ac:dyDescent="0.2">
      <c r="B6" s="248" t="s">
        <v>17</v>
      </c>
      <c r="C6" s="249"/>
      <c r="D6" s="252"/>
      <c r="E6" s="252"/>
      <c r="F6" s="252"/>
      <c r="G6" s="252"/>
      <c r="H6" s="252"/>
      <c r="I6" s="252"/>
      <c r="J6" s="253"/>
      <c r="K6" s="256" t="s">
        <v>7</v>
      </c>
      <c r="L6" s="257"/>
      <c r="M6" s="257"/>
      <c r="Q6" s="292"/>
      <c r="R6" s="293"/>
      <c r="S6" s="294"/>
      <c r="T6" s="242" t="s">
        <v>38</v>
      </c>
      <c r="U6" s="243"/>
      <c r="V6" s="243"/>
      <c r="W6" s="24" t="s">
        <v>30</v>
      </c>
      <c r="X6" s="258"/>
      <c r="Y6" s="259"/>
      <c r="Z6" s="260"/>
    </row>
    <row r="7" spans="2:26" ht="17.25" customHeight="1" x14ac:dyDescent="0.2">
      <c r="B7" s="250"/>
      <c r="C7" s="251"/>
      <c r="D7" s="254"/>
      <c r="E7" s="254"/>
      <c r="F7" s="254"/>
      <c r="G7" s="254"/>
      <c r="H7" s="254"/>
      <c r="I7" s="254"/>
      <c r="J7" s="255"/>
      <c r="K7" s="261"/>
      <c r="L7" s="262"/>
      <c r="M7" s="262"/>
      <c r="N7" s="262"/>
      <c r="O7" s="263"/>
      <c r="Q7" s="264" t="s">
        <v>43</v>
      </c>
      <c r="R7" s="265"/>
      <c r="S7" s="266"/>
      <c r="T7" s="26"/>
      <c r="U7" s="26"/>
      <c r="V7" s="26"/>
      <c r="W7" s="24" t="s">
        <v>31</v>
      </c>
      <c r="X7" s="267"/>
      <c r="Y7" s="268"/>
      <c r="Z7" s="269"/>
    </row>
    <row r="8" spans="2:26" ht="17.25" customHeight="1" x14ac:dyDescent="0.2">
      <c r="B8" s="229" t="s">
        <v>4</v>
      </c>
      <c r="C8" s="230"/>
      <c r="D8" s="233"/>
      <c r="E8" s="233"/>
      <c r="F8" s="233"/>
      <c r="G8" s="233"/>
      <c r="H8" s="233"/>
      <c r="I8" s="233"/>
      <c r="J8" s="234"/>
      <c r="K8" s="237" t="s">
        <v>75</v>
      </c>
      <c r="L8" s="238"/>
      <c r="M8" s="238"/>
      <c r="N8" s="238"/>
      <c r="O8" s="238"/>
      <c r="Q8" s="239" t="s">
        <v>35</v>
      </c>
      <c r="R8" s="240"/>
      <c r="S8" s="241"/>
      <c r="T8" s="1"/>
      <c r="U8" s="1"/>
      <c r="V8" s="1"/>
      <c r="W8" s="239" t="s">
        <v>34</v>
      </c>
      <c r="X8" s="240"/>
      <c r="Y8" s="240"/>
      <c r="Z8" s="241"/>
    </row>
    <row r="9" spans="2:26" ht="17.25" customHeight="1" x14ac:dyDescent="0.2">
      <c r="B9" s="231"/>
      <c r="C9" s="232"/>
      <c r="D9" s="235"/>
      <c r="E9" s="235"/>
      <c r="F9" s="235"/>
      <c r="G9" s="235"/>
      <c r="H9" s="235"/>
      <c r="I9" s="235"/>
      <c r="J9" s="236"/>
      <c r="K9" s="31"/>
      <c r="O9" s="32"/>
      <c r="Q9" s="242" t="s">
        <v>36</v>
      </c>
      <c r="R9" s="243"/>
      <c r="S9" s="244"/>
      <c r="T9" s="1"/>
      <c r="U9" s="1"/>
      <c r="V9" s="1"/>
      <c r="W9" s="27"/>
      <c r="X9" s="5"/>
      <c r="Y9" s="4"/>
      <c r="Z9" s="28"/>
    </row>
    <row r="10" spans="2:26" ht="17.25" customHeight="1" x14ac:dyDescent="0.2">
      <c r="B10" s="8"/>
      <c r="C10" s="245" t="s">
        <v>57</v>
      </c>
      <c r="D10" s="245"/>
      <c r="E10" s="246"/>
      <c r="F10" s="246"/>
      <c r="G10" s="246"/>
      <c r="H10" s="246"/>
      <c r="I10" s="246"/>
      <c r="J10" s="246"/>
      <c r="K10" s="247" t="s">
        <v>76</v>
      </c>
      <c r="L10" s="247"/>
      <c r="M10" s="247"/>
      <c r="N10" s="247"/>
      <c r="O10" s="247"/>
      <c r="R10" s="45"/>
      <c r="S10" s="45"/>
      <c r="T10" s="45"/>
      <c r="Z10" s="6"/>
    </row>
    <row r="11" spans="2:26" s="10" customFormat="1" ht="17.25" customHeight="1" x14ac:dyDescent="0.2">
      <c r="B11" s="224" t="s">
        <v>13</v>
      </c>
      <c r="C11" s="225"/>
      <c r="D11" s="226" t="s">
        <v>77</v>
      </c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  <c r="Q11" s="226" t="s">
        <v>78</v>
      </c>
      <c r="R11" s="227"/>
      <c r="S11" s="227"/>
      <c r="T11" s="227"/>
      <c r="U11" s="227"/>
      <c r="V11" s="227"/>
      <c r="W11" s="227"/>
      <c r="X11" s="227"/>
      <c r="Y11" s="228"/>
    </row>
    <row r="12" spans="2:26" s="10" customFormat="1" ht="17.25" customHeight="1" x14ac:dyDescent="0.2">
      <c r="B12" s="18"/>
      <c r="C12" s="12"/>
      <c r="D12" s="210" t="s">
        <v>59</v>
      </c>
      <c r="E12" s="211"/>
      <c r="F12" s="211"/>
      <c r="G12" s="212" t="s">
        <v>60</v>
      </c>
      <c r="H12" s="213"/>
      <c r="I12" s="214"/>
      <c r="J12" s="215" t="s">
        <v>58</v>
      </c>
      <c r="K12" s="211"/>
      <c r="L12" s="216"/>
      <c r="M12" s="217" t="s">
        <v>65</v>
      </c>
      <c r="N12" s="217"/>
      <c r="O12" s="218"/>
      <c r="Q12" s="219" t="s">
        <v>69</v>
      </c>
      <c r="R12" s="220"/>
      <c r="S12" s="220"/>
      <c r="T12" s="221" t="s">
        <v>68</v>
      </c>
      <c r="U12" s="222"/>
      <c r="V12" s="223"/>
      <c r="W12" s="197" t="s">
        <v>67</v>
      </c>
      <c r="X12" s="197"/>
      <c r="Y12" s="198"/>
    </row>
    <row r="13" spans="2:26" s="10" customFormat="1" ht="17.25" customHeight="1" thickBot="1" x14ac:dyDescent="0.25">
      <c r="B13" s="18"/>
      <c r="C13" s="12"/>
      <c r="D13" s="142"/>
      <c r="E13" s="199"/>
      <c r="F13" s="199"/>
      <c r="G13" s="200" t="s">
        <v>71</v>
      </c>
      <c r="H13" s="201"/>
      <c r="I13" s="202"/>
      <c r="J13" s="203" t="s">
        <v>3</v>
      </c>
      <c r="K13" s="204"/>
      <c r="L13" s="205"/>
      <c r="M13" s="205" t="s">
        <v>21</v>
      </c>
      <c r="N13" s="206"/>
      <c r="O13" s="207"/>
      <c r="P13" s="16"/>
      <c r="Q13" s="208" t="s">
        <v>66</v>
      </c>
      <c r="R13" s="201"/>
      <c r="S13" s="201"/>
      <c r="T13" s="200" t="s">
        <v>22</v>
      </c>
      <c r="U13" s="201"/>
      <c r="V13" s="202"/>
      <c r="W13" s="204" t="s">
        <v>10</v>
      </c>
      <c r="X13" s="204"/>
      <c r="Y13" s="209"/>
    </row>
    <row r="14" spans="2:26" s="10" customFormat="1" ht="17.25" customHeight="1" x14ac:dyDescent="0.2">
      <c r="B14" s="190" t="s">
        <v>12</v>
      </c>
      <c r="C14" s="146"/>
      <c r="D14" s="37" t="s">
        <v>0</v>
      </c>
      <c r="E14" s="191" t="s">
        <v>14</v>
      </c>
      <c r="F14" s="192"/>
      <c r="G14" s="38" t="s">
        <v>0</v>
      </c>
      <c r="H14" s="193" t="s">
        <v>18</v>
      </c>
      <c r="I14" s="194"/>
      <c r="J14" s="39" t="s">
        <v>0</v>
      </c>
      <c r="K14" s="193" t="s">
        <v>14</v>
      </c>
      <c r="L14" s="195"/>
      <c r="M14" s="40" t="s">
        <v>0</v>
      </c>
      <c r="N14" s="193" t="s">
        <v>14</v>
      </c>
      <c r="O14" s="196"/>
      <c r="Q14" s="41" t="s">
        <v>0</v>
      </c>
      <c r="R14" s="193" t="s">
        <v>18</v>
      </c>
      <c r="S14" s="194"/>
      <c r="T14" s="39" t="s">
        <v>0</v>
      </c>
      <c r="U14" s="193" t="s">
        <v>14</v>
      </c>
      <c r="V14" s="195"/>
      <c r="W14" s="40" t="s">
        <v>0</v>
      </c>
      <c r="X14" s="193" t="s">
        <v>14</v>
      </c>
      <c r="Y14" s="196"/>
    </row>
    <row r="15" spans="2:26" s="10" customFormat="1" ht="17.25" customHeight="1" x14ac:dyDescent="0.2">
      <c r="B15" s="17"/>
      <c r="C15" s="13" t="s">
        <v>45</v>
      </c>
      <c r="D15" s="105"/>
      <c r="E15" s="181"/>
      <c r="F15" s="182"/>
      <c r="G15" s="106"/>
      <c r="H15" s="181"/>
      <c r="I15" s="182"/>
      <c r="J15" s="107"/>
      <c r="K15" s="181"/>
      <c r="L15" s="182"/>
      <c r="M15" s="56">
        <f t="shared" ref="M15:N29" si="0">+D15+G15+J15</f>
        <v>0</v>
      </c>
      <c r="N15" s="127">
        <f>E15+H15+K15</f>
        <v>0</v>
      </c>
      <c r="O15" s="128"/>
      <c r="Q15" s="103"/>
      <c r="R15" s="129"/>
      <c r="S15" s="130"/>
      <c r="T15" s="14"/>
      <c r="U15" s="129"/>
      <c r="V15" s="130"/>
      <c r="W15" s="14">
        <f>Q15+T15</f>
        <v>0</v>
      </c>
      <c r="X15" s="131">
        <f t="shared" ref="X15:X29" si="1">+O15+R15+U15</f>
        <v>0</v>
      </c>
      <c r="Y15" s="172"/>
    </row>
    <row r="16" spans="2:26" s="10" customFormat="1" ht="17.25" customHeight="1" x14ac:dyDescent="0.2">
      <c r="B16" s="17"/>
      <c r="C16" s="13" t="s">
        <v>46</v>
      </c>
      <c r="D16" s="105"/>
      <c r="E16" s="181"/>
      <c r="F16" s="182"/>
      <c r="G16" s="106"/>
      <c r="H16" s="116"/>
      <c r="I16" s="117"/>
      <c r="J16" s="106"/>
      <c r="K16" s="181"/>
      <c r="L16" s="182"/>
      <c r="M16" s="56">
        <f>+D16+G16+J16</f>
        <v>0</v>
      </c>
      <c r="N16" s="127">
        <f>+E16+H16+K16</f>
        <v>0</v>
      </c>
      <c r="O16" s="128"/>
      <c r="Q16" s="103"/>
      <c r="R16" s="129"/>
      <c r="S16" s="130"/>
      <c r="T16" s="14"/>
      <c r="U16" s="131"/>
      <c r="V16" s="132"/>
      <c r="W16" s="14">
        <f>Q16+T16</f>
        <v>0</v>
      </c>
      <c r="X16" s="131">
        <f t="shared" si="1"/>
        <v>0</v>
      </c>
      <c r="Y16" s="172"/>
      <c r="Z16" s="183" t="s">
        <v>15</v>
      </c>
    </row>
    <row r="17" spans="2:26" s="10" customFormat="1" ht="17.25" customHeight="1" x14ac:dyDescent="0.2">
      <c r="B17" s="17"/>
      <c r="C17" s="13" t="s">
        <v>47</v>
      </c>
      <c r="D17" s="105"/>
      <c r="E17" s="181"/>
      <c r="F17" s="182"/>
      <c r="G17" s="106"/>
      <c r="H17" s="181"/>
      <c r="I17" s="182"/>
      <c r="J17" s="106"/>
      <c r="K17" s="181"/>
      <c r="L17" s="182"/>
      <c r="M17" s="56">
        <f t="shared" si="0"/>
        <v>0</v>
      </c>
      <c r="N17" s="127">
        <f t="shared" si="0"/>
        <v>0</v>
      </c>
      <c r="O17" s="128"/>
      <c r="Q17" s="103"/>
      <c r="R17" s="129"/>
      <c r="S17" s="130"/>
      <c r="T17" s="14"/>
      <c r="U17" s="129"/>
      <c r="V17" s="130"/>
      <c r="W17" s="14">
        <f t="shared" ref="W17:W29" si="2">Q17+T17</f>
        <v>0</v>
      </c>
      <c r="X17" s="131">
        <f t="shared" si="1"/>
        <v>0</v>
      </c>
      <c r="Y17" s="172"/>
      <c r="Z17" s="183"/>
    </row>
    <row r="18" spans="2:26" s="10" customFormat="1" ht="17.25" customHeight="1" x14ac:dyDescent="0.2">
      <c r="B18" s="17"/>
      <c r="C18" s="13" t="s">
        <v>48</v>
      </c>
      <c r="D18" s="105"/>
      <c r="E18" s="116"/>
      <c r="F18" s="117"/>
      <c r="G18" s="106"/>
      <c r="H18" s="116"/>
      <c r="I18" s="117"/>
      <c r="J18" s="106"/>
      <c r="K18" s="116"/>
      <c r="L18" s="117"/>
      <c r="M18" s="56">
        <f t="shared" si="0"/>
        <v>0</v>
      </c>
      <c r="N18" s="127">
        <f t="shared" si="0"/>
        <v>0</v>
      </c>
      <c r="O18" s="128"/>
      <c r="Q18" s="103"/>
      <c r="R18" s="129"/>
      <c r="S18" s="130"/>
      <c r="T18" s="14"/>
      <c r="U18" s="131"/>
      <c r="V18" s="132"/>
      <c r="W18" s="14">
        <f t="shared" si="2"/>
        <v>0</v>
      </c>
      <c r="X18" s="131">
        <f t="shared" si="1"/>
        <v>0</v>
      </c>
      <c r="Y18" s="172"/>
      <c r="Z18" s="183"/>
    </row>
    <row r="19" spans="2:26" s="10" customFormat="1" ht="17.25" customHeight="1" x14ac:dyDescent="0.2">
      <c r="B19" s="17"/>
      <c r="C19" s="13" t="s">
        <v>49</v>
      </c>
      <c r="D19" s="105"/>
      <c r="E19" s="181"/>
      <c r="F19" s="182"/>
      <c r="G19" s="106"/>
      <c r="H19" s="181"/>
      <c r="I19" s="182"/>
      <c r="J19" s="106"/>
      <c r="K19" s="181"/>
      <c r="L19" s="182"/>
      <c r="M19" s="56">
        <f t="shared" si="0"/>
        <v>0</v>
      </c>
      <c r="N19" s="127">
        <f t="shared" si="0"/>
        <v>0</v>
      </c>
      <c r="O19" s="128"/>
      <c r="Q19" s="103"/>
      <c r="R19" s="129"/>
      <c r="S19" s="130"/>
      <c r="T19" s="14"/>
      <c r="U19" s="129"/>
      <c r="V19" s="130"/>
      <c r="W19" s="14">
        <f t="shared" si="2"/>
        <v>0</v>
      </c>
      <c r="X19" s="131">
        <f t="shared" si="1"/>
        <v>0</v>
      </c>
      <c r="Y19" s="172"/>
      <c r="Z19" s="184"/>
    </row>
    <row r="20" spans="2:26" s="10" customFormat="1" ht="17.25" customHeight="1" x14ac:dyDescent="0.2">
      <c r="B20" s="17"/>
      <c r="C20" s="13" t="s">
        <v>50</v>
      </c>
      <c r="D20" s="105"/>
      <c r="E20" s="116"/>
      <c r="F20" s="117"/>
      <c r="G20" s="106"/>
      <c r="H20" s="116"/>
      <c r="I20" s="117"/>
      <c r="J20" s="106"/>
      <c r="K20" s="116"/>
      <c r="L20" s="117"/>
      <c r="M20" s="56">
        <f t="shared" si="0"/>
        <v>0</v>
      </c>
      <c r="N20" s="127">
        <f t="shared" si="0"/>
        <v>0</v>
      </c>
      <c r="O20" s="128"/>
      <c r="Q20" s="103"/>
      <c r="R20" s="129"/>
      <c r="S20" s="130"/>
      <c r="T20" s="14"/>
      <c r="U20" s="131"/>
      <c r="V20" s="132"/>
      <c r="W20" s="14">
        <f t="shared" si="2"/>
        <v>0</v>
      </c>
      <c r="X20" s="131">
        <f t="shared" si="1"/>
        <v>0</v>
      </c>
      <c r="Y20" s="172"/>
      <c r="Z20" s="185"/>
    </row>
    <row r="21" spans="2:26" s="10" customFormat="1" ht="17.25" customHeight="1" x14ac:dyDescent="0.2">
      <c r="B21" s="17" t="s">
        <v>70</v>
      </c>
      <c r="C21" s="33"/>
      <c r="D21" s="105"/>
      <c r="E21" s="116"/>
      <c r="F21" s="117"/>
      <c r="G21" s="106"/>
      <c r="H21" s="116"/>
      <c r="I21" s="117"/>
      <c r="J21" s="106"/>
      <c r="K21" s="116"/>
      <c r="L21" s="117"/>
      <c r="M21" s="56">
        <f t="shared" ref="M21:M22" si="3">+D21+G21+J21</f>
        <v>0</v>
      </c>
      <c r="N21" s="127">
        <f t="shared" ref="N21:N22" si="4">+E21+H21+K21</f>
        <v>0</v>
      </c>
      <c r="O21" s="128"/>
      <c r="Q21" s="103"/>
      <c r="R21" s="120"/>
      <c r="S21" s="121"/>
      <c r="T21" s="14"/>
      <c r="U21" s="120"/>
      <c r="V21" s="121"/>
      <c r="W21" s="14">
        <f t="shared" ref="W21:W22" si="5">Q21+T21</f>
        <v>0</v>
      </c>
      <c r="X21" s="131">
        <f t="shared" ref="X21:X22" si="6">+O21+R21+U21</f>
        <v>0</v>
      </c>
      <c r="Y21" s="172"/>
      <c r="Z21" s="186"/>
    </row>
    <row r="22" spans="2:26" s="10" customFormat="1" ht="17.25" customHeight="1" x14ac:dyDescent="0.2">
      <c r="B22" s="49" t="s">
        <v>70</v>
      </c>
      <c r="C22" s="50"/>
      <c r="D22" s="105"/>
      <c r="E22" s="116"/>
      <c r="F22" s="117"/>
      <c r="G22" s="106"/>
      <c r="H22" s="116"/>
      <c r="I22" s="117"/>
      <c r="J22" s="106"/>
      <c r="K22" s="116"/>
      <c r="L22" s="117"/>
      <c r="M22" s="57">
        <f t="shared" si="3"/>
        <v>0</v>
      </c>
      <c r="N22" s="309">
        <f t="shared" si="4"/>
        <v>0</v>
      </c>
      <c r="O22" s="310"/>
      <c r="Q22" s="103"/>
      <c r="R22" s="118"/>
      <c r="S22" s="119"/>
      <c r="T22" s="91"/>
      <c r="U22" s="118"/>
      <c r="V22" s="119"/>
      <c r="W22" s="14">
        <f t="shared" si="5"/>
        <v>0</v>
      </c>
      <c r="X22" s="131">
        <f t="shared" si="6"/>
        <v>0</v>
      </c>
      <c r="Y22" s="172"/>
      <c r="Z22" s="186"/>
    </row>
    <row r="23" spans="2:26" s="53" customFormat="1" ht="30" customHeight="1" x14ac:dyDescent="0.4">
      <c r="B23" s="307" t="s">
        <v>80</v>
      </c>
      <c r="C23" s="308"/>
      <c r="D23" s="60"/>
      <c r="E23" s="173">
        <f>SUM(E15:F22)</f>
        <v>0</v>
      </c>
      <c r="F23" s="174"/>
      <c r="G23" s="61"/>
      <c r="H23" s="173">
        <f>SUM(H15:I22)</f>
        <v>0</v>
      </c>
      <c r="I23" s="174"/>
      <c r="J23" s="62"/>
      <c r="K23" s="173">
        <f>SUM(K15:L22)</f>
        <v>0</v>
      </c>
      <c r="L23" s="174"/>
      <c r="M23" s="62"/>
      <c r="N23" s="173">
        <f>SUM(N15:O22)</f>
        <v>0</v>
      </c>
      <c r="O23" s="175"/>
      <c r="Q23" s="63"/>
      <c r="R23" s="173">
        <f>SUM(R15:S22)</f>
        <v>0</v>
      </c>
      <c r="S23" s="311"/>
      <c r="T23" s="64"/>
      <c r="U23" s="173">
        <f>SUM(U15:V22)</f>
        <v>0</v>
      </c>
      <c r="V23" s="174"/>
      <c r="W23" s="62"/>
      <c r="X23" s="173">
        <f>SUM(X15:Y22)</f>
        <v>0</v>
      </c>
      <c r="Y23" s="175"/>
      <c r="Z23" s="186"/>
    </row>
    <row r="24" spans="2:26" s="10" customFormat="1" ht="17.25" customHeight="1" x14ac:dyDescent="0.2">
      <c r="B24" s="51"/>
      <c r="C24" s="52" t="s">
        <v>51</v>
      </c>
      <c r="D24" s="108"/>
      <c r="E24" s="181"/>
      <c r="F24" s="182"/>
      <c r="G24" s="109"/>
      <c r="H24" s="181"/>
      <c r="I24" s="182"/>
      <c r="J24" s="109"/>
      <c r="K24" s="181"/>
      <c r="L24" s="182"/>
      <c r="M24" s="58">
        <f t="shared" si="0"/>
        <v>0</v>
      </c>
      <c r="N24" s="188">
        <f t="shared" si="0"/>
        <v>0</v>
      </c>
      <c r="O24" s="189"/>
      <c r="Q24" s="103"/>
      <c r="R24" s="129"/>
      <c r="S24" s="179"/>
      <c r="T24" s="104"/>
      <c r="U24" s="129"/>
      <c r="V24" s="130"/>
      <c r="W24" s="14">
        <f t="shared" si="2"/>
        <v>0</v>
      </c>
      <c r="X24" s="131">
        <f t="shared" si="1"/>
        <v>0</v>
      </c>
      <c r="Y24" s="172"/>
      <c r="Z24" s="186"/>
    </row>
    <row r="25" spans="2:26" s="10" customFormat="1" ht="17.25" customHeight="1" x14ac:dyDescent="0.2">
      <c r="B25" s="17"/>
      <c r="C25" s="13" t="s">
        <v>52</v>
      </c>
      <c r="D25" s="105"/>
      <c r="E25" s="181"/>
      <c r="F25" s="182"/>
      <c r="G25" s="106"/>
      <c r="H25" s="181"/>
      <c r="I25" s="182"/>
      <c r="J25" s="106"/>
      <c r="K25" s="181"/>
      <c r="L25" s="182"/>
      <c r="M25" s="56">
        <f t="shared" si="0"/>
        <v>0</v>
      </c>
      <c r="N25" s="127">
        <f t="shared" si="0"/>
        <v>0</v>
      </c>
      <c r="O25" s="128"/>
      <c r="Q25" s="103"/>
      <c r="R25" s="129"/>
      <c r="S25" s="179"/>
      <c r="T25" s="14"/>
      <c r="U25" s="129"/>
      <c r="V25" s="130"/>
      <c r="W25" s="14">
        <f t="shared" si="2"/>
        <v>0</v>
      </c>
      <c r="X25" s="131">
        <f t="shared" si="1"/>
        <v>0</v>
      </c>
      <c r="Y25" s="172"/>
      <c r="Z25" s="186"/>
    </row>
    <row r="26" spans="2:26" s="10" customFormat="1" ht="17.25" customHeight="1" x14ac:dyDescent="0.2">
      <c r="B26" s="17"/>
      <c r="C26" s="13" t="s">
        <v>53</v>
      </c>
      <c r="D26" s="105"/>
      <c r="E26" s="181"/>
      <c r="F26" s="182"/>
      <c r="G26" s="106"/>
      <c r="H26" s="181"/>
      <c r="I26" s="182"/>
      <c r="J26" s="106"/>
      <c r="K26" s="181"/>
      <c r="L26" s="182"/>
      <c r="M26" s="56">
        <f t="shared" si="0"/>
        <v>0</v>
      </c>
      <c r="N26" s="127">
        <f t="shared" si="0"/>
        <v>0</v>
      </c>
      <c r="O26" s="128"/>
      <c r="Q26" s="103"/>
      <c r="R26" s="129"/>
      <c r="S26" s="179"/>
      <c r="T26" s="14"/>
      <c r="U26" s="129"/>
      <c r="V26" s="130"/>
      <c r="W26" s="14">
        <f t="shared" si="2"/>
        <v>0</v>
      </c>
      <c r="X26" s="131">
        <f t="shared" si="1"/>
        <v>0</v>
      </c>
      <c r="Y26" s="172"/>
      <c r="Z26" s="186"/>
    </row>
    <row r="27" spans="2:26" s="10" customFormat="1" ht="17.25" customHeight="1" x14ac:dyDescent="0.2">
      <c r="B27" s="17"/>
      <c r="C27" s="13" t="s">
        <v>54</v>
      </c>
      <c r="D27" s="105"/>
      <c r="E27" s="116"/>
      <c r="F27" s="117"/>
      <c r="G27" s="106"/>
      <c r="H27" s="116"/>
      <c r="I27" s="117"/>
      <c r="J27" s="106"/>
      <c r="K27" s="116"/>
      <c r="L27" s="117"/>
      <c r="M27" s="56">
        <f t="shared" si="0"/>
        <v>0</v>
      </c>
      <c r="N27" s="127">
        <f t="shared" si="0"/>
        <v>0</v>
      </c>
      <c r="O27" s="128"/>
      <c r="Q27" s="103"/>
      <c r="R27" s="129"/>
      <c r="S27" s="179"/>
      <c r="T27" s="14"/>
      <c r="U27" s="129"/>
      <c r="V27" s="130"/>
      <c r="W27" s="14">
        <f t="shared" si="2"/>
        <v>0</v>
      </c>
      <c r="X27" s="131">
        <f t="shared" si="1"/>
        <v>0</v>
      </c>
      <c r="Y27" s="172"/>
      <c r="Z27" s="186"/>
    </row>
    <row r="28" spans="2:26" s="10" customFormat="1" ht="17.25" customHeight="1" x14ac:dyDescent="0.2">
      <c r="B28" s="17"/>
      <c r="C28" s="13" t="s">
        <v>55</v>
      </c>
      <c r="D28" s="105"/>
      <c r="E28" s="181"/>
      <c r="F28" s="182"/>
      <c r="G28" s="106"/>
      <c r="H28" s="181"/>
      <c r="I28" s="182"/>
      <c r="J28" s="106"/>
      <c r="K28" s="181"/>
      <c r="L28" s="182"/>
      <c r="M28" s="56">
        <f t="shared" si="0"/>
        <v>0</v>
      </c>
      <c r="N28" s="127">
        <f t="shared" si="0"/>
        <v>0</v>
      </c>
      <c r="O28" s="128"/>
      <c r="Q28" s="103"/>
      <c r="R28" s="129"/>
      <c r="S28" s="179"/>
      <c r="T28" s="14"/>
      <c r="U28" s="129"/>
      <c r="V28" s="130"/>
      <c r="W28" s="14">
        <f t="shared" si="2"/>
        <v>0</v>
      </c>
      <c r="X28" s="131">
        <f t="shared" si="1"/>
        <v>0</v>
      </c>
      <c r="Y28" s="172"/>
      <c r="Z28" s="186"/>
    </row>
    <row r="29" spans="2:26" s="10" customFormat="1" ht="17.25" customHeight="1" x14ac:dyDescent="0.2">
      <c r="B29" s="17"/>
      <c r="C29" s="13" t="s">
        <v>56</v>
      </c>
      <c r="D29" s="105"/>
      <c r="E29" s="116"/>
      <c r="F29" s="117"/>
      <c r="G29" s="106"/>
      <c r="H29" s="116"/>
      <c r="I29" s="117"/>
      <c r="J29" s="106"/>
      <c r="K29" s="116"/>
      <c r="L29" s="117"/>
      <c r="M29" s="56">
        <f t="shared" si="0"/>
        <v>0</v>
      </c>
      <c r="N29" s="127">
        <f t="shared" si="0"/>
        <v>0</v>
      </c>
      <c r="O29" s="128"/>
      <c r="Q29" s="103"/>
      <c r="R29" s="129"/>
      <c r="S29" s="179"/>
      <c r="T29" s="14"/>
      <c r="U29" s="129"/>
      <c r="V29" s="130"/>
      <c r="W29" s="14">
        <f t="shared" si="2"/>
        <v>0</v>
      </c>
      <c r="X29" s="131">
        <f t="shared" si="1"/>
        <v>0</v>
      </c>
      <c r="Y29" s="172"/>
      <c r="Z29" s="187"/>
    </row>
    <row r="30" spans="2:26" s="10" customFormat="1" ht="17.25" customHeight="1" x14ac:dyDescent="0.2">
      <c r="B30" s="17" t="s">
        <v>70</v>
      </c>
      <c r="C30" s="34"/>
      <c r="D30" s="105"/>
      <c r="E30" s="116"/>
      <c r="F30" s="117"/>
      <c r="G30" s="106"/>
      <c r="H30" s="116"/>
      <c r="I30" s="117"/>
      <c r="J30" s="106"/>
      <c r="K30" s="116"/>
      <c r="L30" s="117"/>
      <c r="M30" s="56">
        <f>+D30+G30+J30</f>
        <v>0</v>
      </c>
      <c r="N30" s="127">
        <f>+E30+H30+K30</f>
        <v>0</v>
      </c>
      <c r="O30" s="128"/>
      <c r="Q30" s="103"/>
      <c r="R30" s="129"/>
      <c r="S30" s="130"/>
      <c r="T30" s="91"/>
      <c r="U30" s="131"/>
      <c r="V30" s="132"/>
      <c r="W30" s="14">
        <f>Q30+T30</f>
        <v>0</v>
      </c>
      <c r="X30" s="131">
        <f>+O30+R30+U30</f>
        <v>0</v>
      </c>
      <c r="Y30" s="172"/>
    </row>
    <row r="31" spans="2:26" s="10" customFormat="1" ht="17.25" customHeight="1" x14ac:dyDescent="0.2">
      <c r="B31" s="54" t="s">
        <v>70</v>
      </c>
      <c r="C31" s="50"/>
      <c r="D31" s="105"/>
      <c r="E31" s="116"/>
      <c r="F31" s="117"/>
      <c r="G31" s="106"/>
      <c r="H31" s="116"/>
      <c r="I31" s="117"/>
      <c r="J31" s="107"/>
      <c r="K31" s="116"/>
      <c r="L31" s="117"/>
      <c r="M31" s="56">
        <f>+D31+G31+J31</f>
        <v>0</v>
      </c>
      <c r="N31" s="127">
        <f>+E31+H31+K31</f>
        <v>0</v>
      </c>
      <c r="O31" s="128"/>
      <c r="Q31" s="103"/>
      <c r="R31" s="180"/>
      <c r="S31" s="180"/>
      <c r="T31" s="91"/>
      <c r="U31" s="180"/>
      <c r="V31" s="180"/>
      <c r="W31" s="47">
        <f>Q31+T31</f>
        <v>0</v>
      </c>
      <c r="X31" s="131">
        <f>+O31+R31+U31</f>
        <v>0</v>
      </c>
      <c r="Y31" s="172"/>
    </row>
    <row r="32" spans="2:26" s="10" customFormat="1" ht="30" customHeight="1" x14ac:dyDescent="0.4">
      <c r="B32" s="307" t="s">
        <v>81</v>
      </c>
      <c r="C32" s="308"/>
      <c r="D32" s="65"/>
      <c r="E32" s="173">
        <f>SUM(E24:F31)</f>
        <v>0</v>
      </c>
      <c r="F32" s="174"/>
      <c r="G32" s="61"/>
      <c r="H32" s="173">
        <f>SUM(H24:I31)</f>
        <v>0</v>
      </c>
      <c r="I32" s="174"/>
      <c r="J32" s="62"/>
      <c r="K32" s="173">
        <f>SUM(K24:L31)</f>
        <v>0</v>
      </c>
      <c r="L32" s="174"/>
      <c r="M32" s="62"/>
      <c r="N32" s="173">
        <f>SUM(N24:O31)</f>
        <v>0</v>
      </c>
      <c r="O32" s="175"/>
      <c r="Q32" s="66"/>
      <c r="R32" s="176">
        <f>SUM(R24:S31)</f>
        <v>0</v>
      </c>
      <c r="S32" s="177"/>
      <c r="T32" s="67"/>
      <c r="U32" s="176">
        <f>SUM(U24:V31)</f>
        <v>0</v>
      </c>
      <c r="V32" s="177"/>
      <c r="W32" s="68"/>
      <c r="X32" s="176">
        <f>SUM(X24:Y31)</f>
        <v>0</v>
      </c>
      <c r="Y32" s="178"/>
    </row>
    <row r="33" spans="2:26" s="10" customFormat="1" ht="30" customHeight="1" x14ac:dyDescent="0.4">
      <c r="B33" s="142" t="s">
        <v>8</v>
      </c>
      <c r="C33" s="149"/>
      <c r="D33" s="152"/>
      <c r="E33" s="155"/>
      <c r="F33" s="156"/>
      <c r="G33" s="161"/>
      <c r="H33" s="155"/>
      <c r="I33" s="156"/>
      <c r="J33" s="161"/>
      <c r="K33" s="155"/>
      <c r="L33" s="156"/>
      <c r="M33" s="168" t="s">
        <v>82</v>
      </c>
      <c r="N33" s="170">
        <f>ROUNDDOWN(N23,-3)/1000</f>
        <v>0</v>
      </c>
      <c r="O33" s="171"/>
      <c r="Q33" s="295"/>
      <c r="R33" s="298"/>
      <c r="S33" s="299"/>
      <c r="T33" s="304"/>
      <c r="U33" s="298"/>
      <c r="V33" s="299"/>
      <c r="W33" s="164" t="s">
        <v>82</v>
      </c>
      <c r="X33" s="166">
        <f>ROUNDDOWN(X23,-3)/1000</f>
        <v>0</v>
      </c>
      <c r="Y33" s="167"/>
    </row>
    <row r="34" spans="2:26" s="10" customFormat="1" ht="30" customHeight="1" x14ac:dyDescent="0.4">
      <c r="B34" s="142"/>
      <c r="C34" s="149"/>
      <c r="D34" s="153"/>
      <c r="E34" s="157"/>
      <c r="F34" s="158"/>
      <c r="G34" s="162"/>
      <c r="H34" s="157"/>
      <c r="I34" s="158"/>
      <c r="J34" s="162"/>
      <c r="K34" s="157"/>
      <c r="L34" s="158"/>
      <c r="M34" s="169"/>
      <c r="N34" s="147">
        <f>ROUNDDOWN(N32,-3)/1000</f>
        <v>0</v>
      </c>
      <c r="O34" s="148"/>
      <c r="Q34" s="296"/>
      <c r="R34" s="300"/>
      <c r="S34" s="301"/>
      <c r="T34" s="305"/>
      <c r="U34" s="300"/>
      <c r="V34" s="301"/>
      <c r="W34" s="165"/>
      <c r="X34" s="133">
        <f>ROUNDDOWN(X32,-3)/1000</f>
        <v>0</v>
      </c>
      <c r="Y34" s="134"/>
    </row>
    <row r="35" spans="2:26" s="10" customFormat="1" ht="30" customHeight="1" thickBot="1" x14ac:dyDescent="0.45">
      <c r="B35" s="150"/>
      <c r="C35" s="151"/>
      <c r="D35" s="154"/>
      <c r="E35" s="159"/>
      <c r="F35" s="160"/>
      <c r="G35" s="163"/>
      <c r="H35" s="159"/>
      <c r="I35" s="160"/>
      <c r="J35" s="163"/>
      <c r="K35" s="159"/>
      <c r="L35" s="160"/>
      <c r="M35" s="59">
        <f>ROUNDDOWN(SUM(M15:M29)/12,0)</f>
        <v>0</v>
      </c>
      <c r="N35" s="135">
        <f>N33+N34</f>
        <v>0</v>
      </c>
      <c r="O35" s="136"/>
      <c r="Q35" s="297"/>
      <c r="R35" s="302"/>
      <c r="S35" s="303"/>
      <c r="T35" s="306"/>
      <c r="U35" s="302"/>
      <c r="V35" s="303"/>
      <c r="W35" s="55">
        <f>ROUNDDOWN(SUM(W15:W29)/12,0)</f>
        <v>0</v>
      </c>
      <c r="X35" s="137">
        <f>X33+X34</f>
        <v>0</v>
      </c>
      <c r="Y35" s="138"/>
    </row>
    <row r="36" spans="2:26" s="10" customFormat="1" ht="20.399999999999999" customHeight="1" thickBot="1" x14ac:dyDescent="0.25">
      <c r="B36" s="22" t="s">
        <v>19</v>
      </c>
      <c r="C36" s="139" t="s">
        <v>2</v>
      </c>
      <c r="D36" s="140"/>
      <c r="E36" s="141"/>
      <c r="F36" s="35" t="s">
        <v>79</v>
      </c>
      <c r="G36" s="15" t="s">
        <v>61</v>
      </c>
      <c r="H36" s="142" t="s">
        <v>44</v>
      </c>
      <c r="I36" s="143"/>
      <c r="J36" s="36" t="s">
        <v>1</v>
      </c>
      <c r="K36" s="144" t="s">
        <v>2</v>
      </c>
      <c r="L36" s="140"/>
      <c r="M36" s="141"/>
      <c r="N36" s="35" t="s">
        <v>79</v>
      </c>
      <c r="O36" s="15" t="s">
        <v>61</v>
      </c>
      <c r="P36" s="145" t="s">
        <v>44</v>
      </c>
      <c r="Q36" s="143"/>
      <c r="R36" s="18"/>
      <c r="S36" s="146" t="s">
        <v>9</v>
      </c>
      <c r="T36" s="146"/>
      <c r="U36" s="146"/>
      <c r="V36" s="146"/>
      <c r="W36" s="146"/>
      <c r="X36" s="146"/>
      <c r="Y36" s="146"/>
      <c r="Z36" s="146"/>
    </row>
    <row r="37" spans="2:26" s="10" customFormat="1" ht="17.25" customHeight="1" x14ac:dyDescent="0.35">
      <c r="B37" s="19" t="s">
        <v>20</v>
      </c>
      <c r="C37" s="122"/>
      <c r="D37" s="123"/>
      <c r="E37" s="124"/>
      <c r="F37" s="97"/>
      <c r="G37" s="98"/>
      <c r="H37" s="99"/>
      <c r="I37" s="89" t="s">
        <v>62</v>
      </c>
      <c r="J37" s="90" t="s">
        <v>27</v>
      </c>
      <c r="K37" s="122"/>
      <c r="L37" s="123"/>
      <c r="M37" s="124"/>
      <c r="N37" s="97"/>
      <c r="O37" s="98"/>
      <c r="P37" s="99"/>
      <c r="Q37" s="20" t="s">
        <v>62</v>
      </c>
      <c r="R37" s="18"/>
      <c r="T37" s="11" t="s">
        <v>23</v>
      </c>
      <c r="U37" s="46"/>
      <c r="V37" s="46"/>
      <c r="W37" s="46"/>
      <c r="X37" s="23"/>
      <c r="Z37" s="23"/>
    </row>
    <row r="38" spans="2:26" s="10" customFormat="1" ht="17.25" customHeight="1" x14ac:dyDescent="0.35">
      <c r="B38" s="21" t="s">
        <v>24</v>
      </c>
      <c r="C38" s="122"/>
      <c r="D38" s="123"/>
      <c r="E38" s="124"/>
      <c r="F38" s="97"/>
      <c r="G38" s="98"/>
      <c r="H38" s="100"/>
      <c r="I38" s="89" t="s">
        <v>62</v>
      </c>
      <c r="J38" s="90" t="s">
        <v>28</v>
      </c>
      <c r="K38" s="122"/>
      <c r="L38" s="123"/>
      <c r="M38" s="124"/>
      <c r="N38" s="97"/>
      <c r="O38" s="98"/>
      <c r="P38" s="100"/>
      <c r="Q38" s="20" t="s">
        <v>62</v>
      </c>
      <c r="R38" s="18"/>
      <c r="S38" s="125" t="s">
        <v>64</v>
      </c>
      <c r="T38" s="125"/>
      <c r="U38" s="126">
        <f>D6</f>
        <v>0</v>
      </c>
      <c r="V38" s="126"/>
      <c r="W38" s="126"/>
      <c r="X38" s="126"/>
      <c r="Y38" s="126"/>
      <c r="Z38" s="126"/>
    </row>
    <row r="39" spans="2:26" s="10" customFormat="1" ht="17.25" customHeight="1" thickBot="1" x14ac:dyDescent="0.4">
      <c r="B39" s="21" t="s">
        <v>25</v>
      </c>
      <c r="C39" s="122"/>
      <c r="D39" s="123"/>
      <c r="E39" s="124"/>
      <c r="F39" s="97"/>
      <c r="G39" s="101"/>
      <c r="H39" s="102"/>
      <c r="I39" s="89" t="s">
        <v>62</v>
      </c>
      <c r="J39" s="90" t="s">
        <v>29</v>
      </c>
      <c r="K39" s="122"/>
      <c r="L39" s="123"/>
      <c r="M39" s="124"/>
      <c r="N39" s="97"/>
      <c r="O39" s="101"/>
      <c r="P39" s="102"/>
      <c r="Q39" s="20" t="s">
        <v>62</v>
      </c>
      <c r="R39" s="18"/>
      <c r="S39" s="125" t="s">
        <v>63</v>
      </c>
      <c r="T39" s="125"/>
      <c r="U39" s="126">
        <f>D8</f>
        <v>0</v>
      </c>
      <c r="V39" s="126"/>
      <c r="W39" s="126"/>
      <c r="X39" s="126"/>
      <c r="Y39" s="126"/>
      <c r="Z39" s="126"/>
    </row>
    <row r="40" spans="2:26" ht="3" customHeight="1" x14ac:dyDescent="0.2"/>
  </sheetData>
  <sheetProtection sheet="1" objects="1" selectLockedCells="1" autoFilter="0" pivotTables="0"/>
  <mergeCells count="225">
    <mergeCell ref="R25:S25"/>
    <mergeCell ref="U25:V25"/>
    <mergeCell ref="X27:Y27"/>
    <mergeCell ref="Q5:S6"/>
    <mergeCell ref="T5:V5"/>
    <mergeCell ref="W5:Z5"/>
    <mergeCell ref="Q33:Q35"/>
    <mergeCell ref="R33:S35"/>
    <mergeCell ref="T33:T35"/>
    <mergeCell ref="U33:V35"/>
    <mergeCell ref="B23:C23"/>
    <mergeCell ref="N21:O21"/>
    <mergeCell ref="N22:O22"/>
    <mergeCell ref="N23:O23"/>
    <mergeCell ref="X21:Y21"/>
    <mergeCell ref="X22:Y22"/>
    <mergeCell ref="X23:Y23"/>
    <mergeCell ref="B32:C32"/>
    <mergeCell ref="E23:F23"/>
    <mergeCell ref="H23:I23"/>
    <mergeCell ref="K23:L23"/>
    <mergeCell ref="R23:S23"/>
    <mergeCell ref="U23:V23"/>
    <mergeCell ref="E25:F25"/>
    <mergeCell ref="H25:I25"/>
    <mergeCell ref="K25:L25"/>
    <mergeCell ref="N25:O25"/>
    <mergeCell ref="B6:C7"/>
    <mergeCell ref="D6:J7"/>
    <mergeCell ref="K6:M6"/>
    <mergeCell ref="T6:V6"/>
    <mergeCell ref="X6:Z6"/>
    <mergeCell ref="K7:O7"/>
    <mergeCell ref="Q7:S7"/>
    <mergeCell ref="X7:Z7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K4:L4"/>
    <mergeCell ref="M4:N4"/>
    <mergeCell ref="R4:S4"/>
    <mergeCell ref="W4:Z4"/>
    <mergeCell ref="D5:J5"/>
    <mergeCell ref="K5:L5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C10:D10"/>
    <mergeCell ref="E10:J10"/>
    <mergeCell ref="K10:O10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Z16:Z19"/>
    <mergeCell ref="E20:F20"/>
    <mergeCell ref="H20:I20"/>
    <mergeCell ref="K20:L20"/>
    <mergeCell ref="N20:O20"/>
    <mergeCell ref="R20:S20"/>
    <mergeCell ref="U20:V20"/>
    <mergeCell ref="X20:Y20"/>
    <mergeCell ref="Z20:Z29"/>
    <mergeCell ref="E24:F24"/>
    <mergeCell ref="H24:I24"/>
    <mergeCell ref="K24:L24"/>
    <mergeCell ref="N24:O24"/>
    <mergeCell ref="R24:S24"/>
    <mergeCell ref="U24:V24"/>
    <mergeCell ref="X24:Y24"/>
    <mergeCell ref="X25:Y25"/>
    <mergeCell ref="E26:F26"/>
    <mergeCell ref="H26:I26"/>
    <mergeCell ref="K26:L26"/>
    <mergeCell ref="N26:O26"/>
    <mergeCell ref="R26:S26"/>
    <mergeCell ref="U26:V26"/>
    <mergeCell ref="X26:Y26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E28:F28"/>
    <mergeCell ref="H28:I28"/>
    <mergeCell ref="K28:L28"/>
    <mergeCell ref="N28:O28"/>
    <mergeCell ref="X29:Y29"/>
    <mergeCell ref="E32:F32"/>
    <mergeCell ref="H32:I32"/>
    <mergeCell ref="K32:L32"/>
    <mergeCell ref="N32:O32"/>
    <mergeCell ref="R32:S32"/>
    <mergeCell ref="U32:V32"/>
    <mergeCell ref="X32:Y32"/>
    <mergeCell ref="E29:F29"/>
    <mergeCell ref="H29:I29"/>
    <mergeCell ref="K29:L29"/>
    <mergeCell ref="N29:O29"/>
    <mergeCell ref="R29:S29"/>
    <mergeCell ref="U29:V29"/>
    <mergeCell ref="X30:Y30"/>
    <mergeCell ref="E31:F31"/>
    <mergeCell ref="H31:I31"/>
    <mergeCell ref="K31:L31"/>
    <mergeCell ref="N31:O31"/>
    <mergeCell ref="R31:S31"/>
    <mergeCell ref="U31:V31"/>
    <mergeCell ref="X31:Y31"/>
    <mergeCell ref="E30:F30"/>
    <mergeCell ref="H30:I30"/>
    <mergeCell ref="K30:L30"/>
    <mergeCell ref="N30:O30"/>
    <mergeCell ref="R30:S30"/>
    <mergeCell ref="U30:V30"/>
    <mergeCell ref="X34:Y34"/>
    <mergeCell ref="N35:O35"/>
    <mergeCell ref="X35:Y35"/>
    <mergeCell ref="C36:E36"/>
    <mergeCell ref="H36:I36"/>
    <mergeCell ref="K36:M36"/>
    <mergeCell ref="P36:Q36"/>
    <mergeCell ref="S36:Z36"/>
    <mergeCell ref="N34:O34"/>
    <mergeCell ref="B33:C35"/>
    <mergeCell ref="D33:D35"/>
    <mergeCell ref="E33:F35"/>
    <mergeCell ref="G33:G35"/>
    <mergeCell ref="W33:W34"/>
    <mergeCell ref="X33:Y33"/>
    <mergeCell ref="H33:I35"/>
    <mergeCell ref="J33:J35"/>
    <mergeCell ref="K33:L35"/>
    <mergeCell ref="M33:M34"/>
    <mergeCell ref="N33:O33"/>
    <mergeCell ref="C39:E39"/>
    <mergeCell ref="K39:M39"/>
    <mergeCell ref="S39:T39"/>
    <mergeCell ref="U39:Z39"/>
    <mergeCell ref="C37:E37"/>
    <mergeCell ref="K37:M37"/>
    <mergeCell ref="C38:E38"/>
    <mergeCell ref="K38:M38"/>
    <mergeCell ref="S38:T38"/>
    <mergeCell ref="U38:Z38"/>
    <mergeCell ref="E21:F21"/>
    <mergeCell ref="E22:F22"/>
    <mergeCell ref="H21:I21"/>
    <mergeCell ref="H22:I22"/>
    <mergeCell ref="K21:L21"/>
    <mergeCell ref="K22:L22"/>
    <mergeCell ref="R22:S22"/>
    <mergeCell ref="U22:V22"/>
    <mergeCell ref="R21:S21"/>
    <mergeCell ref="U21:V21"/>
  </mergeCells>
  <phoneticPr fontId="2"/>
  <conditionalFormatting sqref="Q8:S8">
    <cfRule type="containsText" dxfId="15" priority="8" operator="containsText" text="①．一括納付">
      <formula>NOT(ISERROR(SEARCH("①．一括納付",Q8)))</formula>
    </cfRule>
  </conditionalFormatting>
  <conditionalFormatting sqref="Q9:S9">
    <cfRule type="containsText" dxfId="14" priority="7" operator="containsText" text="②．分納(３回)">
      <formula>NOT(ISERROR(SEARCH("②．分納(３回)",Q9)))</formula>
    </cfRule>
  </conditionalFormatting>
  <conditionalFormatting sqref="T5:V5">
    <cfRule type="containsText" dxfId="13" priority="6" operator="containsText" text="①．該当する">
      <formula>NOT(ISERROR(SEARCH("①．該当する",T5)))</formula>
    </cfRule>
  </conditionalFormatting>
  <conditionalFormatting sqref="T6:V6">
    <cfRule type="containsText" dxfId="12" priority="5" operator="containsText" text="②．該当しない">
      <formula>NOT(ISERROR(SEARCH("②．該当しない",T6)))</formula>
    </cfRule>
  </conditionalFormatting>
  <conditionalFormatting sqref="W4:Z4">
    <cfRule type="containsText" dxfId="11" priority="4" operator="containsText" text="①．前年度と同額">
      <formula>NOT(ISERROR(SEARCH("①．前年度と同額",W4)))</formula>
    </cfRule>
  </conditionalFormatting>
  <conditionalFormatting sqref="W5:Z5">
    <cfRule type="containsText" dxfId="10" priority="3" operator="containsText" text="②．前年度と変わる">
      <formula>NOT(ISERROR(SEARCH("②．前年度と変わる",W5)))</formula>
    </cfRule>
  </conditionalFormatting>
  <conditionalFormatting sqref="W8:Z8">
    <cfRule type="containsText" dxfId="9" priority="2" operator="containsText" text="③．委託解除年月日">
      <formula>NOT(ISERROR(SEARCH("③．委託解除年月日",W8)))</formula>
    </cfRule>
  </conditionalFormatting>
  <conditionalFormatting sqref="U38:Z39">
    <cfRule type="cellIs" dxfId="8" priority="1" operator="equal">
      <formula>0</formula>
    </cfRule>
  </conditionalFormatting>
  <dataValidations count="7">
    <dataValidation type="list" allowBlank="1" showInputMessage="1" showErrorMessage="1" sqref="T5:V5" xr:uid="{0EF7856D-9224-495E-B511-22AA93D820D3}">
      <formula1>"１．該当する,①．該当する"</formula1>
    </dataValidation>
    <dataValidation type="list" allowBlank="1" showInputMessage="1" showErrorMessage="1" sqref="T6:V6" xr:uid="{D463CC93-6B20-410F-BAFD-167FF45C64DA}">
      <formula1>"２．該当しない,②．該当しない"</formula1>
    </dataValidation>
    <dataValidation type="list" allowBlank="1" showInputMessage="1" showErrorMessage="1" sqref="W4:Z4" xr:uid="{F26BAC88-ACC4-43C1-A335-2F104C4D0466}">
      <formula1>"１．前年度と同額,①．前年度と同額"</formula1>
    </dataValidation>
    <dataValidation type="list" allowBlank="1" showInputMessage="1" showErrorMessage="1" sqref="W5:Z5" xr:uid="{569612FD-4D02-40DF-9958-F16AE43547F4}">
      <formula1>"２．前年度と変わる,②．前年度と変わる"</formula1>
    </dataValidation>
    <dataValidation type="list" allowBlank="1" showInputMessage="1" showErrorMessage="1" sqref="W8:Z8" xr:uid="{14702E23-C8C7-4C57-8E78-CACD1662937E}">
      <formula1>"３．委託解除年月日,③．委託解除年月日"</formula1>
    </dataValidation>
    <dataValidation type="list" allowBlank="1" showInputMessage="1" showErrorMessage="1" sqref="Q8:S8" xr:uid="{D8D18409-7E6B-4C7C-B674-B05DFB590F8E}">
      <formula1>"１．一括納付,①．一括納付"</formula1>
    </dataValidation>
    <dataValidation type="list" allowBlank="1" showInputMessage="1" showErrorMessage="1" sqref="Q9:S9" xr:uid="{77CA9578-2616-4C9B-9C47-134D662A7383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ignoredErrors>
    <ignoredError sqref="F23:G23 S23:T23 F32:G32 J32 M32 T32 W32 I23:J23 L23 V23 Y32 O32:Q3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D5E3-1B08-42CE-93D6-2C50C0A17323}">
  <sheetPr>
    <tabColor theme="1"/>
    <pageSetUpPr fitToPage="1"/>
  </sheetPr>
  <dimension ref="B1:Z40"/>
  <sheetViews>
    <sheetView view="pageBreakPreview" zoomScaleNormal="91" zoomScaleSheetLayoutView="100" workbookViewId="0">
      <selection activeCell="AE4" sqref="AE4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270" t="s">
        <v>39</v>
      </c>
      <c r="C2" s="270"/>
      <c r="D2" s="270"/>
      <c r="G2" s="42"/>
      <c r="H2" s="42"/>
      <c r="I2" s="271" t="s">
        <v>16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W2" s="272"/>
      <c r="X2" s="272"/>
      <c r="Y2" s="272"/>
      <c r="Z2" s="272"/>
    </row>
    <row r="3" spans="2:26" ht="17.25" customHeight="1" x14ac:dyDescent="0.2">
      <c r="B3" s="273" t="s">
        <v>26</v>
      </c>
      <c r="C3" s="245"/>
      <c r="D3" s="88" t="s">
        <v>11</v>
      </c>
      <c r="E3" s="360" t="s">
        <v>85</v>
      </c>
      <c r="F3" s="360"/>
      <c r="G3" s="360"/>
      <c r="H3" s="360"/>
      <c r="I3" s="360"/>
      <c r="J3" s="361"/>
      <c r="K3" s="276" t="s">
        <v>5</v>
      </c>
      <c r="L3" s="277"/>
      <c r="Q3" s="264" t="s">
        <v>42</v>
      </c>
      <c r="R3" s="265"/>
      <c r="S3" s="266"/>
      <c r="T3" s="264" t="s">
        <v>41</v>
      </c>
      <c r="U3" s="265"/>
      <c r="V3" s="266"/>
      <c r="W3" s="264" t="s">
        <v>40</v>
      </c>
      <c r="X3" s="265"/>
      <c r="Y3" s="265"/>
      <c r="Z3" s="266"/>
    </row>
    <row r="4" spans="2:26" ht="17.25" customHeight="1" x14ac:dyDescent="0.2">
      <c r="B4" s="229"/>
      <c r="C4" s="230"/>
      <c r="D4" s="362" t="s">
        <v>84</v>
      </c>
      <c r="E4" s="362"/>
      <c r="F4" s="362"/>
      <c r="G4" s="362"/>
      <c r="H4" s="362"/>
      <c r="I4" s="362"/>
      <c r="J4" s="363"/>
      <c r="K4" s="280" t="s">
        <v>74</v>
      </c>
      <c r="L4" s="281"/>
      <c r="M4" s="282" t="s">
        <v>72</v>
      </c>
      <c r="N4" s="282"/>
      <c r="O4" s="29" t="s">
        <v>73</v>
      </c>
      <c r="P4" s="22" t="s">
        <v>6</v>
      </c>
      <c r="Q4" s="24"/>
      <c r="R4" s="350" t="s">
        <v>89</v>
      </c>
      <c r="S4" s="351"/>
      <c r="T4" s="24"/>
      <c r="U4" s="25"/>
      <c r="V4" s="69" t="s">
        <v>90</v>
      </c>
      <c r="W4" s="331" t="s">
        <v>92</v>
      </c>
      <c r="X4" s="332"/>
      <c r="Y4" s="332"/>
      <c r="Z4" s="333"/>
    </row>
    <row r="5" spans="2:26" ht="17.25" customHeight="1" x14ac:dyDescent="0.2">
      <c r="B5" s="250"/>
      <c r="C5" s="251"/>
      <c r="D5" s="352"/>
      <c r="E5" s="352"/>
      <c r="F5" s="352"/>
      <c r="G5" s="352"/>
      <c r="H5" s="352"/>
      <c r="I5" s="352"/>
      <c r="J5" s="353"/>
      <c r="K5" s="287">
        <v>22101</v>
      </c>
      <c r="L5" s="288"/>
      <c r="M5" s="30">
        <v>932</v>
      </c>
      <c r="N5" s="70">
        <v>186</v>
      </c>
      <c r="O5" s="71">
        <v>111</v>
      </c>
      <c r="P5" s="9"/>
      <c r="Q5" s="354" t="s">
        <v>88</v>
      </c>
      <c r="R5" s="355"/>
      <c r="S5" s="356"/>
      <c r="T5" s="331" t="s">
        <v>91</v>
      </c>
      <c r="U5" s="332"/>
      <c r="V5" s="332"/>
      <c r="W5" s="331" t="s">
        <v>33</v>
      </c>
      <c r="X5" s="332"/>
      <c r="Y5" s="332"/>
      <c r="Z5" s="333"/>
    </row>
    <row r="6" spans="2:26" ht="17.25" customHeight="1" x14ac:dyDescent="0.2">
      <c r="B6" s="248" t="s">
        <v>17</v>
      </c>
      <c r="C6" s="249"/>
      <c r="D6" s="337" t="s">
        <v>83</v>
      </c>
      <c r="E6" s="337"/>
      <c r="F6" s="337"/>
      <c r="G6" s="337"/>
      <c r="H6" s="337"/>
      <c r="I6" s="337"/>
      <c r="J6" s="338"/>
      <c r="K6" s="256" t="s">
        <v>7</v>
      </c>
      <c r="L6" s="257"/>
      <c r="M6" s="257"/>
      <c r="Q6" s="357"/>
      <c r="R6" s="358"/>
      <c r="S6" s="359"/>
      <c r="T6" s="334" t="s">
        <v>38</v>
      </c>
      <c r="U6" s="335"/>
      <c r="V6" s="335"/>
      <c r="W6" s="24" t="s">
        <v>30</v>
      </c>
      <c r="X6" s="341"/>
      <c r="Y6" s="342"/>
      <c r="Z6" s="343"/>
    </row>
    <row r="7" spans="2:26" ht="17.25" customHeight="1" x14ac:dyDescent="0.2">
      <c r="B7" s="250"/>
      <c r="C7" s="251"/>
      <c r="D7" s="339"/>
      <c r="E7" s="339"/>
      <c r="F7" s="339"/>
      <c r="G7" s="339"/>
      <c r="H7" s="339"/>
      <c r="I7" s="339"/>
      <c r="J7" s="340"/>
      <c r="K7" s="344"/>
      <c r="L7" s="345"/>
      <c r="M7" s="345"/>
      <c r="N7" s="345"/>
      <c r="O7" s="346"/>
      <c r="Q7" s="264" t="s">
        <v>43</v>
      </c>
      <c r="R7" s="265"/>
      <c r="S7" s="266"/>
      <c r="T7" s="26"/>
      <c r="U7" s="26"/>
      <c r="V7" s="26"/>
      <c r="W7" s="24" t="s">
        <v>31</v>
      </c>
      <c r="X7" s="347"/>
      <c r="Y7" s="348"/>
      <c r="Z7" s="349"/>
    </row>
    <row r="8" spans="2:26" ht="17.25" customHeight="1" x14ac:dyDescent="0.2">
      <c r="B8" s="229" t="s">
        <v>4</v>
      </c>
      <c r="C8" s="230"/>
      <c r="D8" s="327" t="s">
        <v>86</v>
      </c>
      <c r="E8" s="327"/>
      <c r="F8" s="327"/>
      <c r="G8" s="327"/>
      <c r="H8" s="327"/>
      <c r="I8" s="327"/>
      <c r="J8" s="328"/>
      <c r="K8" s="237" t="s">
        <v>75</v>
      </c>
      <c r="L8" s="238"/>
      <c r="M8" s="238"/>
      <c r="N8" s="238"/>
      <c r="O8" s="238"/>
      <c r="Q8" s="331" t="s">
        <v>93</v>
      </c>
      <c r="R8" s="332"/>
      <c r="S8" s="333"/>
      <c r="T8" s="1"/>
      <c r="U8" s="1"/>
      <c r="V8" s="1"/>
      <c r="W8" s="331" t="s">
        <v>34</v>
      </c>
      <c r="X8" s="332"/>
      <c r="Y8" s="332"/>
      <c r="Z8" s="333"/>
    </row>
    <row r="9" spans="2:26" ht="17.25" customHeight="1" x14ac:dyDescent="0.2">
      <c r="B9" s="231"/>
      <c r="C9" s="232"/>
      <c r="D9" s="329"/>
      <c r="E9" s="329"/>
      <c r="F9" s="329"/>
      <c r="G9" s="329"/>
      <c r="H9" s="329"/>
      <c r="I9" s="329"/>
      <c r="J9" s="330"/>
      <c r="K9" s="31"/>
      <c r="O9" s="32"/>
      <c r="Q9" s="334" t="s">
        <v>36</v>
      </c>
      <c r="R9" s="335"/>
      <c r="S9" s="336"/>
      <c r="T9" s="1"/>
      <c r="U9" s="1"/>
      <c r="V9" s="1"/>
      <c r="W9" s="27"/>
      <c r="X9" s="72"/>
      <c r="Y9" s="73"/>
      <c r="Z9" s="74"/>
    </row>
    <row r="10" spans="2:26" ht="17.25" customHeight="1" x14ac:dyDescent="0.2">
      <c r="B10" s="8"/>
      <c r="C10" s="245" t="s">
        <v>57</v>
      </c>
      <c r="D10" s="245"/>
      <c r="E10" s="326" t="s">
        <v>87</v>
      </c>
      <c r="F10" s="326"/>
      <c r="G10" s="326"/>
      <c r="H10" s="326"/>
      <c r="I10" s="326"/>
      <c r="J10" s="326"/>
      <c r="K10" s="247" t="s">
        <v>76</v>
      </c>
      <c r="L10" s="247"/>
      <c r="M10" s="247"/>
      <c r="N10" s="247"/>
      <c r="O10" s="247"/>
      <c r="R10" s="45"/>
      <c r="S10" s="45"/>
      <c r="T10" s="45"/>
      <c r="Z10" s="87"/>
    </row>
    <row r="11" spans="2:26" s="10" customFormat="1" ht="17.25" customHeight="1" x14ac:dyDescent="0.2">
      <c r="B11" s="224" t="s">
        <v>13</v>
      </c>
      <c r="C11" s="225"/>
      <c r="D11" s="226" t="s">
        <v>77</v>
      </c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  <c r="Q11" s="226" t="s">
        <v>78</v>
      </c>
      <c r="R11" s="227"/>
      <c r="S11" s="227"/>
      <c r="T11" s="227"/>
      <c r="U11" s="227"/>
      <c r="V11" s="227"/>
      <c r="W11" s="227"/>
      <c r="X11" s="227"/>
      <c r="Y11" s="228"/>
    </row>
    <row r="12" spans="2:26" s="10" customFormat="1" ht="17.25" customHeight="1" x14ac:dyDescent="0.2">
      <c r="B12" s="81"/>
      <c r="C12" s="86"/>
      <c r="D12" s="210" t="s">
        <v>59</v>
      </c>
      <c r="E12" s="211"/>
      <c r="F12" s="211"/>
      <c r="G12" s="212" t="s">
        <v>60</v>
      </c>
      <c r="H12" s="213"/>
      <c r="I12" s="214"/>
      <c r="J12" s="215" t="s">
        <v>58</v>
      </c>
      <c r="K12" s="211"/>
      <c r="L12" s="216"/>
      <c r="M12" s="217" t="s">
        <v>65</v>
      </c>
      <c r="N12" s="217"/>
      <c r="O12" s="218"/>
      <c r="Q12" s="219" t="s">
        <v>69</v>
      </c>
      <c r="R12" s="220"/>
      <c r="S12" s="220"/>
      <c r="T12" s="221" t="s">
        <v>68</v>
      </c>
      <c r="U12" s="222"/>
      <c r="V12" s="223"/>
      <c r="W12" s="197" t="s">
        <v>67</v>
      </c>
      <c r="X12" s="197"/>
      <c r="Y12" s="198"/>
    </row>
    <row r="13" spans="2:26" s="10" customFormat="1" ht="17.25" customHeight="1" thickBot="1" x14ac:dyDescent="0.25">
      <c r="B13" s="81"/>
      <c r="C13" s="86"/>
      <c r="D13" s="142"/>
      <c r="E13" s="199"/>
      <c r="F13" s="199"/>
      <c r="G13" s="200" t="s">
        <v>71</v>
      </c>
      <c r="H13" s="201"/>
      <c r="I13" s="202"/>
      <c r="J13" s="203" t="s">
        <v>3</v>
      </c>
      <c r="K13" s="204"/>
      <c r="L13" s="205"/>
      <c r="M13" s="205" t="s">
        <v>21</v>
      </c>
      <c r="N13" s="206"/>
      <c r="O13" s="207"/>
      <c r="P13" s="16"/>
      <c r="Q13" s="208" t="s">
        <v>66</v>
      </c>
      <c r="R13" s="201"/>
      <c r="S13" s="201"/>
      <c r="T13" s="200" t="s">
        <v>22</v>
      </c>
      <c r="U13" s="201"/>
      <c r="V13" s="202"/>
      <c r="W13" s="204" t="s">
        <v>10</v>
      </c>
      <c r="X13" s="204"/>
      <c r="Y13" s="209"/>
    </row>
    <row r="14" spans="2:26" s="10" customFormat="1" ht="17.25" customHeight="1" x14ac:dyDescent="0.2">
      <c r="B14" s="190" t="s">
        <v>12</v>
      </c>
      <c r="C14" s="146"/>
      <c r="D14" s="37" t="s">
        <v>0</v>
      </c>
      <c r="E14" s="191" t="s">
        <v>14</v>
      </c>
      <c r="F14" s="192"/>
      <c r="G14" s="85" t="s">
        <v>0</v>
      </c>
      <c r="H14" s="193" t="s">
        <v>18</v>
      </c>
      <c r="I14" s="194"/>
      <c r="J14" s="39" t="s">
        <v>0</v>
      </c>
      <c r="K14" s="193" t="s">
        <v>14</v>
      </c>
      <c r="L14" s="195"/>
      <c r="M14" s="84" t="s">
        <v>0</v>
      </c>
      <c r="N14" s="193" t="s">
        <v>14</v>
      </c>
      <c r="O14" s="196"/>
      <c r="Q14" s="41" t="s">
        <v>0</v>
      </c>
      <c r="R14" s="193" t="s">
        <v>18</v>
      </c>
      <c r="S14" s="194"/>
      <c r="T14" s="39" t="s">
        <v>0</v>
      </c>
      <c r="U14" s="193" t="s">
        <v>14</v>
      </c>
      <c r="V14" s="195"/>
      <c r="W14" s="84" t="s">
        <v>0</v>
      </c>
      <c r="X14" s="193" t="s">
        <v>14</v>
      </c>
      <c r="Y14" s="196"/>
    </row>
    <row r="15" spans="2:26" s="10" customFormat="1" ht="17.25" customHeight="1" x14ac:dyDescent="0.2">
      <c r="B15" s="48"/>
      <c r="C15" s="13" t="s">
        <v>45</v>
      </c>
      <c r="D15" s="75">
        <v>2</v>
      </c>
      <c r="E15" s="317">
        <v>85500</v>
      </c>
      <c r="F15" s="318"/>
      <c r="G15" s="76">
        <v>1</v>
      </c>
      <c r="H15" s="317">
        <v>41600</v>
      </c>
      <c r="I15" s="318"/>
      <c r="J15" s="95"/>
      <c r="K15" s="321"/>
      <c r="L15" s="322"/>
      <c r="M15" s="56">
        <f t="shared" ref="M15:N29" si="0">+D15+G15+J15</f>
        <v>3</v>
      </c>
      <c r="N15" s="127">
        <f>E15+H15+K15</f>
        <v>127100</v>
      </c>
      <c r="O15" s="128"/>
      <c r="Q15" s="103"/>
      <c r="R15" s="129"/>
      <c r="S15" s="130"/>
      <c r="T15" s="14"/>
      <c r="U15" s="129"/>
      <c r="V15" s="130"/>
      <c r="W15" s="14">
        <f>Q15+T15</f>
        <v>0</v>
      </c>
      <c r="X15" s="131">
        <f t="shared" ref="X15:X29" si="1">+O15+R15+U15</f>
        <v>0</v>
      </c>
      <c r="Y15" s="172"/>
    </row>
    <row r="16" spans="2:26" s="10" customFormat="1" ht="17.25" customHeight="1" x14ac:dyDescent="0.2">
      <c r="B16" s="48"/>
      <c r="C16" s="13" t="s">
        <v>46</v>
      </c>
      <c r="D16" s="75">
        <v>2</v>
      </c>
      <c r="E16" s="317">
        <v>85500</v>
      </c>
      <c r="F16" s="318"/>
      <c r="G16" s="76">
        <v>1</v>
      </c>
      <c r="H16" s="319">
        <v>41600</v>
      </c>
      <c r="I16" s="320"/>
      <c r="J16" s="94"/>
      <c r="K16" s="321"/>
      <c r="L16" s="322"/>
      <c r="M16" s="56">
        <f>+D16+G16+J16</f>
        <v>3</v>
      </c>
      <c r="N16" s="127">
        <f>+E16+H16+K16</f>
        <v>127100</v>
      </c>
      <c r="O16" s="128"/>
      <c r="Q16" s="103"/>
      <c r="R16" s="129"/>
      <c r="S16" s="130"/>
      <c r="T16" s="14"/>
      <c r="U16" s="131"/>
      <c r="V16" s="132"/>
      <c r="W16" s="14">
        <f>Q16+T16</f>
        <v>0</v>
      </c>
      <c r="X16" s="131">
        <f t="shared" si="1"/>
        <v>0</v>
      </c>
      <c r="Y16" s="172"/>
      <c r="Z16" s="183" t="s">
        <v>15</v>
      </c>
    </row>
    <row r="17" spans="2:26" s="10" customFormat="1" ht="17.25" customHeight="1" x14ac:dyDescent="0.2">
      <c r="B17" s="48"/>
      <c r="C17" s="13" t="s">
        <v>47</v>
      </c>
      <c r="D17" s="75">
        <v>2</v>
      </c>
      <c r="E17" s="317">
        <v>85500</v>
      </c>
      <c r="F17" s="318"/>
      <c r="G17" s="76">
        <v>1</v>
      </c>
      <c r="H17" s="317">
        <v>41600</v>
      </c>
      <c r="I17" s="318"/>
      <c r="J17" s="94"/>
      <c r="K17" s="321"/>
      <c r="L17" s="322"/>
      <c r="M17" s="56">
        <f t="shared" si="0"/>
        <v>3</v>
      </c>
      <c r="N17" s="127">
        <f t="shared" si="0"/>
        <v>127100</v>
      </c>
      <c r="O17" s="128"/>
      <c r="Q17" s="103"/>
      <c r="R17" s="129"/>
      <c r="S17" s="130"/>
      <c r="T17" s="14"/>
      <c r="U17" s="129"/>
      <c r="V17" s="130"/>
      <c r="W17" s="14">
        <f t="shared" ref="W17:W29" si="2">Q17+T17</f>
        <v>0</v>
      </c>
      <c r="X17" s="131">
        <f t="shared" si="1"/>
        <v>0</v>
      </c>
      <c r="Y17" s="172"/>
      <c r="Z17" s="183"/>
    </row>
    <row r="18" spans="2:26" s="10" customFormat="1" ht="17.25" customHeight="1" x14ac:dyDescent="0.2">
      <c r="B18" s="48"/>
      <c r="C18" s="13" t="s">
        <v>48</v>
      </c>
      <c r="D18" s="75">
        <v>2</v>
      </c>
      <c r="E18" s="317">
        <v>85500</v>
      </c>
      <c r="F18" s="318"/>
      <c r="G18" s="76">
        <v>1</v>
      </c>
      <c r="H18" s="319">
        <v>41600</v>
      </c>
      <c r="I18" s="320"/>
      <c r="J18" s="94"/>
      <c r="K18" s="315"/>
      <c r="L18" s="316"/>
      <c r="M18" s="56">
        <f t="shared" si="0"/>
        <v>3</v>
      </c>
      <c r="N18" s="127">
        <f t="shared" si="0"/>
        <v>127100</v>
      </c>
      <c r="O18" s="128"/>
      <c r="Q18" s="103"/>
      <c r="R18" s="129"/>
      <c r="S18" s="130"/>
      <c r="T18" s="14"/>
      <c r="U18" s="131"/>
      <c r="V18" s="132"/>
      <c r="W18" s="14">
        <f t="shared" si="2"/>
        <v>0</v>
      </c>
      <c r="X18" s="131">
        <f t="shared" si="1"/>
        <v>0</v>
      </c>
      <c r="Y18" s="172"/>
      <c r="Z18" s="183"/>
    </row>
    <row r="19" spans="2:26" s="10" customFormat="1" ht="17.25" customHeight="1" x14ac:dyDescent="0.2">
      <c r="B19" s="48"/>
      <c r="C19" s="13" t="s">
        <v>49</v>
      </c>
      <c r="D19" s="75">
        <v>2</v>
      </c>
      <c r="E19" s="317">
        <v>85500</v>
      </c>
      <c r="F19" s="318"/>
      <c r="G19" s="76">
        <v>1</v>
      </c>
      <c r="H19" s="317">
        <v>41600</v>
      </c>
      <c r="I19" s="318"/>
      <c r="J19" s="94"/>
      <c r="K19" s="321"/>
      <c r="L19" s="322"/>
      <c r="M19" s="56">
        <f t="shared" si="0"/>
        <v>3</v>
      </c>
      <c r="N19" s="127">
        <f t="shared" si="0"/>
        <v>127100</v>
      </c>
      <c r="O19" s="128"/>
      <c r="Q19" s="103"/>
      <c r="R19" s="129"/>
      <c r="S19" s="130"/>
      <c r="T19" s="14"/>
      <c r="U19" s="129"/>
      <c r="V19" s="130"/>
      <c r="W19" s="14">
        <f t="shared" si="2"/>
        <v>0</v>
      </c>
      <c r="X19" s="131">
        <f t="shared" si="1"/>
        <v>0</v>
      </c>
      <c r="Y19" s="172"/>
      <c r="Z19" s="184"/>
    </row>
    <row r="20" spans="2:26" s="10" customFormat="1" ht="17.25" customHeight="1" x14ac:dyDescent="0.2">
      <c r="B20" s="48"/>
      <c r="C20" s="13" t="s">
        <v>50</v>
      </c>
      <c r="D20" s="75">
        <v>2</v>
      </c>
      <c r="E20" s="317">
        <v>85500</v>
      </c>
      <c r="F20" s="318"/>
      <c r="G20" s="76">
        <v>1</v>
      </c>
      <c r="H20" s="319">
        <v>41600</v>
      </c>
      <c r="I20" s="320"/>
      <c r="J20" s="94"/>
      <c r="K20" s="315"/>
      <c r="L20" s="316"/>
      <c r="M20" s="56">
        <f t="shared" si="0"/>
        <v>3</v>
      </c>
      <c r="N20" s="127">
        <f t="shared" si="0"/>
        <v>127100</v>
      </c>
      <c r="O20" s="128"/>
      <c r="Q20" s="103"/>
      <c r="R20" s="129"/>
      <c r="S20" s="130"/>
      <c r="T20" s="14"/>
      <c r="U20" s="131"/>
      <c r="V20" s="132"/>
      <c r="W20" s="14">
        <f t="shared" si="2"/>
        <v>0</v>
      </c>
      <c r="X20" s="131">
        <f t="shared" si="1"/>
        <v>0</v>
      </c>
      <c r="Y20" s="172"/>
      <c r="Z20" s="323"/>
    </row>
    <row r="21" spans="2:26" s="10" customFormat="1" ht="17.25" customHeight="1" x14ac:dyDescent="0.2">
      <c r="B21" s="48" t="s">
        <v>70</v>
      </c>
      <c r="C21" s="77">
        <v>7</v>
      </c>
      <c r="D21" s="75">
        <v>2</v>
      </c>
      <c r="E21" s="317">
        <v>200000</v>
      </c>
      <c r="F21" s="318"/>
      <c r="G21" s="76">
        <v>1</v>
      </c>
      <c r="H21" s="317">
        <v>100000</v>
      </c>
      <c r="I21" s="318"/>
      <c r="J21" s="94"/>
      <c r="K21" s="315"/>
      <c r="L21" s="316"/>
      <c r="M21" s="56">
        <f t="shared" si="0"/>
        <v>3</v>
      </c>
      <c r="N21" s="127">
        <f t="shared" si="0"/>
        <v>300000</v>
      </c>
      <c r="O21" s="128"/>
      <c r="Q21" s="103"/>
      <c r="R21" s="120"/>
      <c r="S21" s="121"/>
      <c r="T21" s="14"/>
      <c r="U21" s="120"/>
      <c r="V21" s="121"/>
      <c r="W21" s="14">
        <f t="shared" si="2"/>
        <v>0</v>
      </c>
      <c r="X21" s="131">
        <f t="shared" si="1"/>
        <v>0</v>
      </c>
      <c r="Y21" s="172"/>
      <c r="Z21" s="324"/>
    </row>
    <row r="22" spans="2:26" s="10" customFormat="1" ht="17.25" customHeight="1" x14ac:dyDescent="0.2">
      <c r="B22" s="54" t="s">
        <v>70</v>
      </c>
      <c r="C22" s="78"/>
      <c r="D22" s="93"/>
      <c r="E22" s="315"/>
      <c r="F22" s="316"/>
      <c r="G22" s="94"/>
      <c r="H22" s="315"/>
      <c r="I22" s="316"/>
      <c r="J22" s="94"/>
      <c r="K22" s="315"/>
      <c r="L22" s="316"/>
      <c r="M22" s="57">
        <f t="shared" si="0"/>
        <v>0</v>
      </c>
      <c r="N22" s="309">
        <f t="shared" si="0"/>
        <v>0</v>
      </c>
      <c r="O22" s="310"/>
      <c r="Q22" s="103"/>
      <c r="R22" s="118"/>
      <c r="S22" s="119"/>
      <c r="T22" s="91"/>
      <c r="U22" s="118"/>
      <c r="V22" s="119"/>
      <c r="W22" s="14">
        <f t="shared" si="2"/>
        <v>0</v>
      </c>
      <c r="X22" s="131">
        <f t="shared" si="1"/>
        <v>0</v>
      </c>
      <c r="Y22" s="172"/>
      <c r="Z22" s="324"/>
    </row>
    <row r="23" spans="2:26" s="53" customFormat="1" ht="30" customHeight="1" x14ac:dyDescent="0.4">
      <c r="B23" s="307" t="s">
        <v>80</v>
      </c>
      <c r="C23" s="308"/>
      <c r="D23" s="60"/>
      <c r="E23" s="173">
        <f>SUM(E15:F22)</f>
        <v>713000</v>
      </c>
      <c r="F23" s="174"/>
      <c r="G23" s="61"/>
      <c r="H23" s="173">
        <f>SUM(H15:I22)</f>
        <v>349600</v>
      </c>
      <c r="I23" s="174"/>
      <c r="J23" s="62"/>
      <c r="K23" s="173">
        <f>SUM(K15:L22)</f>
        <v>0</v>
      </c>
      <c r="L23" s="174"/>
      <c r="M23" s="62"/>
      <c r="N23" s="173">
        <f>SUM(N15:O22)</f>
        <v>1062600</v>
      </c>
      <c r="O23" s="175"/>
      <c r="Q23" s="63"/>
      <c r="R23" s="173">
        <f>SUM(R15:S22)</f>
        <v>0</v>
      </c>
      <c r="S23" s="311"/>
      <c r="T23" s="64"/>
      <c r="U23" s="173">
        <f>SUM(U15:V22)</f>
        <v>0</v>
      </c>
      <c r="V23" s="174"/>
      <c r="W23" s="62"/>
      <c r="X23" s="173">
        <f>SUM(X15:Y22)</f>
        <v>0</v>
      </c>
      <c r="Y23" s="175"/>
      <c r="Z23" s="324"/>
    </row>
    <row r="24" spans="2:26" s="10" customFormat="1" ht="17.25" customHeight="1" x14ac:dyDescent="0.2">
      <c r="B24" s="51"/>
      <c r="C24" s="52" t="s">
        <v>51</v>
      </c>
      <c r="D24" s="75">
        <v>2</v>
      </c>
      <c r="E24" s="317">
        <v>85500</v>
      </c>
      <c r="F24" s="318"/>
      <c r="G24" s="76">
        <v>1</v>
      </c>
      <c r="H24" s="317">
        <v>41600</v>
      </c>
      <c r="I24" s="318"/>
      <c r="J24" s="96"/>
      <c r="K24" s="321"/>
      <c r="L24" s="322"/>
      <c r="M24" s="58">
        <f t="shared" si="0"/>
        <v>3</v>
      </c>
      <c r="N24" s="188">
        <f t="shared" si="0"/>
        <v>127100</v>
      </c>
      <c r="O24" s="189"/>
      <c r="Q24" s="103"/>
      <c r="R24" s="129"/>
      <c r="S24" s="179"/>
      <c r="T24" s="104"/>
      <c r="U24" s="129"/>
      <c r="V24" s="130"/>
      <c r="W24" s="14">
        <f t="shared" si="2"/>
        <v>0</v>
      </c>
      <c r="X24" s="131">
        <f t="shared" si="1"/>
        <v>0</v>
      </c>
      <c r="Y24" s="172"/>
      <c r="Z24" s="324"/>
    </row>
    <row r="25" spans="2:26" s="10" customFormat="1" ht="17.25" customHeight="1" x14ac:dyDescent="0.2">
      <c r="B25" s="48"/>
      <c r="C25" s="13" t="s">
        <v>52</v>
      </c>
      <c r="D25" s="75">
        <v>2</v>
      </c>
      <c r="E25" s="317">
        <v>85500</v>
      </c>
      <c r="F25" s="318"/>
      <c r="G25" s="76">
        <v>1</v>
      </c>
      <c r="H25" s="319">
        <v>41600</v>
      </c>
      <c r="I25" s="320"/>
      <c r="J25" s="94"/>
      <c r="K25" s="321"/>
      <c r="L25" s="322"/>
      <c r="M25" s="56">
        <f t="shared" si="0"/>
        <v>3</v>
      </c>
      <c r="N25" s="127">
        <f t="shared" si="0"/>
        <v>127100</v>
      </c>
      <c r="O25" s="128"/>
      <c r="Q25" s="103"/>
      <c r="R25" s="129"/>
      <c r="S25" s="179"/>
      <c r="T25" s="14"/>
      <c r="U25" s="129"/>
      <c r="V25" s="130"/>
      <c r="W25" s="14">
        <f t="shared" si="2"/>
        <v>0</v>
      </c>
      <c r="X25" s="131">
        <f t="shared" si="1"/>
        <v>0</v>
      </c>
      <c r="Y25" s="172"/>
      <c r="Z25" s="324"/>
    </row>
    <row r="26" spans="2:26" s="10" customFormat="1" ht="17.25" customHeight="1" x14ac:dyDescent="0.2">
      <c r="B26" s="48"/>
      <c r="C26" s="13" t="s">
        <v>53</v>
      </c>
      <c r="D26" s="75">
        <v>2</v>
      </c>
      <c r="E26" s="317">
        <v>85500</v>
      </c>
      <c r="F26" s="318"/>
      <c r="G26" s="76">
        <v>1</v>
      </c>
      <c r="H26" s="317">
        <v>41600</v>
      </c>
      <c r="I26" s="318"/>
      <c r="J26" s="94"/>
      <c r="K26" s="321"/>
      <c r="L26" s="322"/>
      <c r="M26" s="56">
        <f t="shared" si="0"/>
        <v>3</v>
      </c>
      <c r="N26" s="127">
        <f t="shared" si="0"/>
        <v>127100</v>
      </c>
      <c r="O26" s="128"/>
      <c r="Q26" s="103"/>
      <c r="R26" s="129"/>
      <c r="S26" s="179"/>
      <c r="T26" s="14"/>
      <c r="U26" s="129"/>
      <c r="V26" s="130"/>
      <c r="W26" s="14">
        <f t="shared" si="2"/>
        <v>0</v>
      </c>
      <c r="X26" s="131">
        <f t="shared" si="1"/>
        <v>0</v>
      </c>
      <c r="Y26" s="172"/>
      <c r="Z26" s="324"/>
    </row>
    <row r="27" spans="2:26" s="10" customFormat="1" ht="17.25" customHeight="1" x14ac:dyDescent="0.2">
      <c r="B27" s="48"/>
      <c r="C27" s="13" t="s">
        <v>54</v>
      </c>
      <c r="D27" s="75">
        <v>2</v>
      </c>
      <c r="E27" s="317">
        <v>85500</v>
      </c>
      <c r="F27" s="318"/>
      <c r="G27" s="76">
        <v>1</v>
      </c>
      <c r="H27" s="319">
        <v>41600</v>
      </c>
      <c r="I27" s="320"/>
      <c r="J27" s="94"/>
      <c r="K27" s="315"/>
      <c r="L27" s="316"/>
      <c r="M27" s="56">
        <f t="shared" si="0"/>
        <v>3</v>
      </c>
      <c r="N27" s="127">
        <f t="shared" si="0"/>
        <v>127100</v>
      </c>
      <c r="O27" s="128"/>
      <c r="Q27" s="103"/>
      <c r="R27" s="129"/>
      <c r="S27" s="179"/>
      <c r="T27" s="14"/>
      <c r="U27" s="129"/>
      <c r="V27" s="130"/>
      <c r="W27" s="14">
        <f t="shared" si="2"/>
        <v>0</v>
      </c>
      <c r="X27" s="131">
        <f t="shared" si="1"/>
        <v>0</v>
      </c>
      <c r="Y27" s="172"/>
      <c r="Z27" s="324"/>
    </row>
    <row r="28" spans="2:26" s="10" customFormat="1" ht="17.25" customHeight="1" x14ac:dyDescent="0.2">
      <c r="B28" s="48"/>
      <c r="C28" s="13" t="s">
        <v>55</v>
      </c>
      <c r="D28" s="75">
        <v>2</v>
      </c>
      <c r="E28" s="317">
        <v>85500</v>
      </c>
      <c r="F28" s="318"/>
      <c r="G28" s="76">
        <v>1</v>
      </c>
      <c r="H28" s="317">
        <v>41600</v>
      </c>
      <c r="I28" s="318"/>
      <c r="J28" s="94"/>
      <c r="K28" s="321"/>
      <c r="L28" s="322"/>
      <c r="M28" s="56">
        <f t="shared" si="0"/>
        <v>3</v>
      </c>
      <c r="N28" s="127">
        <f t="shared" si="0"/>
        <v>127100</v>
      </c>
      <c r="O28" s="128"/>
      <c r="Q28" s="103"/>
      <c r="R28" s="129"/>
      <c r="S28" s="179"/>
      <c r="T28" s="14"/>
      <c r="U28" s="129"/>
      <c r="V28" s="130"/>
      <c r="W28" s="14">
        <f t="shared" si="2"/>
        <v>0</v>
      </c>
      <c r="X28" s="131">
        <f t="shared" si="1"/>
        <v>0</v>
      </c>
      <c r="Y28" s="172"/>
      <c r="Z28" s="324"/>
    </row>
    <row r="29" spans="2:26" s="10" customFormat="1" ht="17.25" customHeight="1" x14ac:dyDescent="0.2">
      <c r="B29" s="48"/>
      <c r="C29" s="13" t="s">
        <v>56</v>
      </c>
      <c r="D29" s="75">
        <v>2</v>
      </c>
      <c r="E29" s="317">
        <v>85500</v>
      </c>
      <c r="F29" s="318"/>
      <c r="G29" s="76">
        <v>1</v>
      </c>
      <c r="H29" s="319">
        <v>41600</v>
      </c>
      <c r="I29" s="320"/>
      <c r="J29" s="94"/>
      <c r="K29" s="315"/>
      <c r="L29" s="316"/>
      <c r="M29" s="56">
        <f t="shared" si="0"/>
        <v>3</v>
      </c>
      <c r="N29" s="127">
        <f t="shared" si="0"/>
        <v>127100</v>
      </c>
      <c r="O29" s="128"/>
      <c r="Q29" s="103"/>
      <c r="R29" s="129"/>
      <c r="S29" s="179"/>
      <c r="T29" s="14"/>
      <c r="U29" s="129"/>
      <c r="V29" s="130"/>
      <c r="W29" s="14">
        <f t="shared" si="2"/>
        <v>0</v>
      </c>
      <c r="X29" s="131">
        <f t="shared" si="1"/>
        <v>0</v>
      </c>
      <c r="Y29" s="172"/>
      <c r="Z29" s="325"/>
    </row>
    <row r="30" spans="2:26" s="10" customFormat="1" ht="17.25" customHeight="1" x14ac:dyDescent="0.2">
      <c r="B30" s="48" t="s">
        <v>70</v>
      </c>
      <c r="C30" s="79">
        <v>12</v>
      </c>
      <c r="D30" s="75">
        <v>2</v>
      </c>
      <c r="E30" s="317">
        <v>300000</v>
      </c>
      <c r="F30" s="318"/>
      <c r="G30" s="76">
        <v>1</v>
      </c>
      <c r="H30" s="319">
        <v>120000</v>
      </c>
      <c r="I30" s="320"/>
      <c r="J30" s="94"/>
      <c r="K30" s="315"/>
      <c r="L30" s="316"/>
      <c r="M30" s="56">
        <f>+D30+G30+J30</f>
        <v>3</v>
      </c>
      <c r="N30" s="127">
        <f>+E30+H30+K30</f>
        <v>420000</v>
      </c>
      <c r="O30" s="128"/>
      <c r="Q30" s="103"/>
      <c r="R30" s="129"/>
      <c r="S30" s="130"/>
      <c r="T30" s="91"/>
      <c r="U30" s="131"/>
      <c r="V30" s="132"/>
      <c r="W30" s="14">
        <f>Q30+T30</f>
        <v>0</v>
      </c>
      <c r="X30" s="131">
        <f>+O30+R30+U30</f>
        <v>0</v>
      </c>
      <c r="Y30" s="172"/>
    </row>
    <row r="31" spans="2:26" s="10" customFormat="1" ht="17.25" customHeight="1" x14ac:dyDescent="0.2">
      <c r="B31" s="54" t="s">
        <v>70</v>
      </c>
      <c r="C31" s="78"/>
      <c r="D31" s="93"/>
      <c r="E31" s="315"/>
      <c r="F31" s="316"/>
      <c r="G31" s="94"/>
      <c r="H31" s="315"/>
      <c r="I31" s="316"/>
      <c r="J31" s="95"/>
      <c r="K31" s="315"/>
      <c r="L31" s="316"/>
      <c r="M31" s="56">
        <f>+D31+G31+J31</f>
        <v>0</v>
      </c>
      <c r="N31" s="127">
        <f>+E31+H31+K31</f>
        <v>0</v>
      </c>
      <c r="O31" s="128"/>
      <c r="Q31" s="103"/>
      <c r="R31" s="180"/>
      <c r="S31" s="180"/>
      <c r="T31" s="91"/>
      <c r="U31" s="180"/>
      <c r="V31" s="180"/>
      <c r="W31" s="47">
        <f>Q31+T31</f>
        <v>0</v>
      </c>
      <c r="X31" s="131">
        <f>+O31+R31+U31</f>
        <v>0</v>
      </c>
      <c r="Y31" s="172"/>
    </row>
    <row r="32" spans="2:26" s="10" customFormat="1" ht="30" customHeight="1" x14ac:dyDescent="0.4">
      <c r="B32" s="307" t="s">
        <v>81</v>
      </c>
      <c r="C32" s="308"/>
      <c r="D32" s="65"/>
      <c r="E32" s="173">
        <f>SUM(E24:F31)</f>
        <v>813000</v>
      </c>
      <c r="F32" s="174"/>
      <c r="G32" s="61"/>
      <c r="H32" s="173">
        <f>SUM(H24:I31)</f>
        <v>369600</v>
      </c>
      <c r="I32" s="174"/>
      <c r="J32" s="62"/>
      <c r="K32" s="173">
        <f>SUM(K24:L31)</f>
        <v>0</v>
      </c>
      <c r="L32" s="174"/>
      <c r="M32" s="62"/>
      <c r="N32" s="173">
        <f>SUM(N24:O31)</f>
        <v>1182600</v>
      </c>
      <c r="O32" s="175"/>
      <c r="Q32" s="66"/>
      <c r="R32" s="176">
        <f>SUM(R24:S31)</f>
        <v>0</v>
      </c>
      <c r="S32" s="177"/>
      <c r="T32" s="67"/>
      <c r="U32" s="176">
        <f>SUM(U24:V31)</f>
        <v>0</v>
      </c>
      <c r="V32" s="177"/>
      <c r="W32" s="68"/>
      <c r="X32" s="176">
        <f>SUM(X24:Y31)</f>
        <v>0</v>
      </c>
      <c r="Y32" s="178"/>
    </row>
    <row r="33" spans="2:26" s="10" customFormat="1" ht="30" customHeight="1" x14ac:dyDescent="0.4">
      <c r="B33" s="142" t="s">
        <v>8</v>
      </c>
      <c r="C33" s="149"/>
      <c r="D33" s="152"/>
      <c r="E33" s="155"/>
      <c r="F33" s="156"/>
      <c r="G33" s="161"/>
      <c r="H33" s="155"/>
      <c r="I33" s="156"/>
      <c r="J33" s="161"/>
      <c r="K33" s="155"/>
      <c r="L33" s="156"/>
      <c r="M33" s="168" t="s">
        <v>82</v>
      </c>
      <c r="N33" s="170">
        <f>ROUNDDOWN(N23,-3)/1000</f>
        <v>1062</v>
      </c>
      <c r="O33" s="171"/>
      <c r="Q33" s="295"/>
      <c r="R33" s="298"/>
      <c r="S33" s="299"/>
      <c r="T33" s="304"/>
      <c r="U33" s="298"/>
      <c r="V33" s="299"/>
      <c r="W33" s="164" t="s">
        <v>82</v>
      </c>
      <c r="X33" s="166">
        <f>ROUNDDOWN(X23,-3)/1000</f>
        <v>0</v>
      </c>
      <c r="Y33" s="167"/>
    </row>
    <row r="34" spans="2:26" s="10" customFormat="1" ht="30" customHeight="1" x14ac:dyDescent="0.4">
      <c r="B34" s="142"/>
      <c r="C34" s="149"/>
      <c r="D34" s="153"/>
      <c r="E34" s="157"/>
      <c r="F34" s="158"/>
      <c r="G34" s="162"/>
      <c r="H34" s="157"/>
      <c r="I34" s="158"/>
      <c r="J34" s="162"/>
      <c r="K34" s="157"/>
      <c r="L34" s="158"/>
      <c r="M34" s="169"/>
      <c r="N34" s="147">
        <f>ROUNDDOWN(N32,-3)/1000</f>
        <v>1182</v>
      </c>
      <c r="O34" s="148"/>
      <c r="Q34" s="296"/>
      <c r="R34" s="300"/>
      <c r="S34" s="301"/>
      <c r="T34" s="305"/>
      <c r="U34" s="300"/>
      <c r="V34" s="301"/>
      <c r="W34" s="165"/>
      <c r="X34" s="133">
        <f>ROUNDDOWN(X32,-3)/1000</f>
        <v>0</v>
      </c>
      <c r="Y34" s="134"/>
    </row>
    <row r="35" spans="2:26" s="10" customFormat="1" ht="30" customHeight="1" thickBot="1" x14ac:dyDescent="0.45">
      <c r="B35" s="150"/>
      <c r="C35" s="151"/>
      <c r="D35" s="154"/>
      <c r="E35" s="159"/>
      <c r="F35" s="160"/>
      <c r="G35" s="163"/>
      <c r="H35" s="159"/>
      <c r="I35" s="160"/>
      <c r="J35" s="163"/>
      <c r="K35" s="159"/>
      <c r="L35" s="160"/>
      <c r="M35" s="59">
        <f>ROUNDDOWN(SUM(M15:M29)/12,0)</f>
        <v>3</v>
      </c>
      <c r="N35" s="135">
        <f>N33+N34</f>
        <v>2244</v>
      </c>
      <c r="O35" s="136"/>
      <c r="Q35" s="297"/>
      <c r="R35" s="302"/>
      <c r="S35" s="303"/>
      <c r="T35" s="306"/>
      <c r="U35" s="302"/>
      <c r="V35" s="303"/>
      <c r="W35" s="55">
        <f>ROUNDDOWN(SUM(W15:W29)/12,0)</f>
        <v>0</v>
      </c>
      <c r="X35" s="137">
        <f>X33+X34</f>
        <v>0</v>
      </c>
      <c r="Y35" s="138"/>
    </row>
    <row r="36" spans="2:26" s="10" customFormat="1" ht="20.399999999999999" customHeight="1" thickBot="1" x14ac:dyDescent="0.25">
      <c r="B36" s="22" t="s">
        <v>19</v>
      </c>
      <c r="C36" s="139" t="s">
        <v>2</v>
      </c>
      <c r="D36" s="140"/>
      <c r="E36" s="141"/>
      <c r="F36" s="35" t="s">
        <v>79</v>
      </c>
      <c r="G36" s="15" t="s">
        <v>61</v>
      </c>
      <c r="H36" s="142" t="s">
        <v>44</v>
      </c>
      <c r="I36" s="143"/>
      <c r="J36" s="82" t="s">
        <v>1</v>
      </c>
      <c r="K36" s="144" t="s">
        <v>2</v>
      </c>
      <c r="L36" s="140"/>
      <c r="M36" s="141"/>
      <c r="N36" s="35" t="s">
        <v>79</v>
      </c>
      <c r="O36" s="15" t="s">
        <v>61</v>
      </c>
      <c r="P36" s="145" t="s">
        <v>44</v>
      </c>
      <c r="Q36" s="143"/>
      <c r="R36" s="81"/>
      <c r="S36" s="146" t="s">
        <v>9</v>
      </c>
      <c r="T36" s="146"/>
      <c r="U36" s="146"/>
      <c r="V36" s="146"/>
      <c r="W36" s="146"/>
      <c r="X36" s="146"/>
      <c r="Y36" s="146"/>
      <c r="Z36" s="146"/>
    </row>
    <row r="37" spans="2:26" s="10" customFormat="1" ht="17.25" customHeight="1" x14ac:dyDescent="0.35">
      <c r="B37" s="19" t="s">
        <v>20</v>
      </c>
      <c r="C37" s="312" t="s">
        <v>94</v>
      </c>
      <c r="D37" s="313"/>
      <c r="E37" s="314"/>
      <c r="F37" s="110">
        <v>5000</v>
      </c>
      <c r="G37" s="111">
        <v>12</v>
      </c>
      <c r="H37" s="112">
        <v>50</v>
      </c>
      <c r="I37" s="92" t="s">
        <v>62</v>
      </c>
      <c r="J37" s="90" t="s">
        <v>27</v>
      </c>
      <c r="K37" s="312"/>
      <c r="L37" s="313"/>
      <c r="M37" s="314"/>
      <c r="N37" s="110"/>
      <c r="O37" s="111"/>
      <c r="P37" s="112"/>
      <c r="Q37" s="20" t="s">
        <v>62</v>
      </c>
      <c r="R37" s="81"/>
      <c r="T37" s="11" t="s">
        <v>23</v>
      </c>
      <c r="U37" s="80"/>
      <c r="V37" s="80"/>
      <c r="W37" s="80"/>
      <c r="X37" s="83"/>
      <c r="Z37" s="83"/>
    </row>
    <row r="38" spans="2:26" s="10" customFormat="1" ht="17.25" customHeight="1" x14ac:dyDescent="0.35">
      <c r="B38" s="21" t="s">
        <v>24</v>
      </c>
      <c r="C38" s="312" t="s">
        <v>95</v>
      </c>
      <c r="D38" s="313"/>
      <c r="E38" s="314"/>
      <c r="F38" s="110">
        <v>5000</v>
      </c>
      <c r="G38" s="111"/>
      <c r="H38" s="113" t="s">
        <v>97</v>
      </c>
      <c r="I38" s="92" t="s">
        <v>62</v>
      </c>
      <c r="J38" s="90" t="s">
        <v>28</v>
      </c>
      <c r="K38" s="312"/>
      <c r="L38" s="313"/>
      <c r="M38" s="314"/>
      <c r="N38" s="110"/>
      <c r="O38" s="111"/>
      <c r="P38" s="113"/>
      <c r="Q38" s="20" t="s">
        <v>62</v>
      </c>
      <c r="R38" s="81"/>
      <c r="S38" s="125" t="s">
        <v>64</v>
      </c>
      <c r="T38" s="125"/>
      <c r="U38" s="126" t="str">
        <f>D6</f>
        <v>株式会社鈴木建設</v>
      </c>
      <c r="V38" s="126"/>
      <c r="W38" s="126"/>
      <c r="X38" s="126"/>
      <c r="Y38" s="126"/>
      <c r="Z38" s="126"/>
    </row>
    <row r="39" spans="2:26" s="10" customFormat="1" ht="17.25" customHeight="1" thickBot="1" x14ac:dyDescent="0.4">
      <c r="B39" s="21" t="s">
        <v>25</v>
      </c>
      <c r="C39" s="312" t="s">
        <v>96</v>
      </c>
      <c r="D39" s="313"/>
      <c r="E39" s="314"/>
      <c r="F39" s="110"/>
      <c r="G39" s="114"/>
      <c r="H39" s="115">
        <v>50</v>
      </c>
      <c r="I39" s="92" t="s">
        <v>62</v>
      </c>
      <c r="J39" s="90" t="s">
        <v>29</v>
      </c>
      <c r="K39" s="312"/>
      <c r="L39" s="313"/>
      <c r="M39" s="314"/>
      <c r="N39" s="110"/>
      <c r="O39" s="114"/>
      <c r="P39" s="115"/>
      <c r="Q39" s="20" t="s">
        <v>62</v>
      </c>
      <c r="R39" s="81"/>
      <c r="S39" s="125" t="s">
        <v>63</v>
      </c>
      <c r="T39" s="125"/>
      <c r="U39" s="126" t="str">
        <f>D8</f>
        <v>代表取締役　鈴木一郎</v>
      </c>
      <c r="V39" s="126"/>
      <c r="W39" s="126"/>
      <c r="X39" s="126"/>
      <c r="Y39" s="126"/>
      <c r="Z39" s="126"/>
    </row>
    <row r="40" spans="2:26" ht="3" customHeight="1" x14ac:dyDescent="0.2"/>
  </sheetData>
  <sheetProtection sheet="1" objects="1" selectLockedCells="1" autoFilter="0" pivotTables="0"/>
  <mergeCells count="225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H18:I18"/>
    <mergeCell ref="K18:L18"/>
    <mergeCell ref="N18:O18"/>
    <mergeCell ref="R18:S18"/>
    <mergeCell ref="U18:V18"/>
    <mergeCell ref="X18:Y18"/>
    <mergeCell ref="X16:Y16"/>
    <mergeCell ref="Z16:Z19"/>
    <mergeCell ref="E17:F17"/>
    <mergeCell ref="H17:I17"/>
    <mergeCell ref="K17:L17"/>
    <mergeCell ref="N17:O17"/>
    <mergeCell ref="R17:S17"/>
    <mergeCell ref="U17:V17"/>
    <mergeCell ref="X17:Y17"/>
    <mergeCell ref="E18:F18"/>
    <mergeCell ref="E16:F16"/>
    <mergeCell ref="H16:I16"/>
    <mergeCell ref="K16:L16"/>
    <mergeCell ref="N16:O16"/>
    <mergeCell ref="R16:S16"/>
    <mergeCell ref="U16:V16"/>
    <mergeCell ref="X19:Y19"/>
    <mergeCell ref="E20:F20"/>
    <mergeCell ref="H20:I20"/>
    <mergeCell ref="K20:L20"/>
    <mergeCell ref="N20:O20"/>
    <mergeCell ref="R20:S20"/>
    <mergeCell ref="U20:V20"/>
    <mergeCell ref="X20:Y20"/>
    <mergeCell ref="E19:F19"/>
    <mergeCell ref="H19:I19"/>
    <mergeCell ref="K19:L19"/>
    <mergeCell ref="N19:O19"/>
    <mergeCell ref="R19:S19"/>
    <mergeCell ref="U19:V19"/>
    <mergeCell ref="Z20:Z29"/>
    <mergeCell ref="E21:F21"/>
    <mergeCell ref="H21:I21"/>
    <mergeCell ref="K21:L21"/>
    <mergeCell ref="N21:O21"/>
    <mergeCell ref="R21:S21"/>
    <mergeCell ref="U21:V21"/>
    <mergeCell ref="X21:Y21"/>
    <mergeCell ref="E22:F22"/>
    <mergeCell ref="H22:I22"/>
    <mergeCell ref="K22:L22"/>
    <mergeCell ref="N22:O22"/>
    <mergeCell ref="R22:S22"/>
    <mergeCell ref="U22:V22"/>
    <mergeCell ref="X22:Y22"/>
    <mergeCell ref="B23:C23"/>
    <mergeCell ref="E23:F23"/>
    <mergeCell ref="H23:I23"/>
    <mergeCell ref="K23:L23"/>
    <mergeCell ref="N23:O23"/>
    <mergeCell ref="R23:S23"/>
    <mergeCell ref="U23:V23"/>
    <mergeCell ref="X23:Y23"/>
    <mergeCell ref="E24:F24"/>
    <mergeCell ref="H24:I24"/>
    <mergeCell ref="K24:L24"/>
    <mergeCell ref="N24:O24"/>
    <mergeCell ref="R24:S24"/>
    <mergeCell ref="U24:V24"/>
    <mergeCell ref="X24:Y24"/>
    <mergeCell ref="X25:Y25"/>
    <mergeCell ref="E26:F26"/>
    <mergeCell ref="H26:I26"/>
    <mergeCell ref="K26:L26"/>
    <mergeCell ref="N26:O26"/>
    <mergeCell ref="R26:S26"/>
    <mergeCell ref="U26:V26"/>
    <mergeCell ref="X26:Y26"/>
    <mergeCell ref="E25:F25"/>
    <mergeCell ref="H25:I25"/>
    <mergeCell ref="K25:L25"/>
    <mergeCell ref="N25:O25"/>
    <mergeCell ref="R25:S25"/>
    <mergeCell ref="U25:V25"/>
    <mergeCell ref="X27:Y27"/>
    <mergeCell ref="E28:F28"/>
    <mergeCell ref="H28:I28"/>
    <mergeCell ref="K28:L28"/>
    <mergeCell ref="N28:O28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X29:Y29"/>
    <mergeCell ref="E30:F30"/>
    <mergeCell ref="H30:I30"/>
    <mergeCell ref="K30:L30"/>
    <mergeCell ref="N30:O30"/>
    <mergeCell ref="R30:S30"/>
    <mergeCell ref="U30:V30"/>
    <mergeCell ref="X30:Y30"/>
    <mergeCell ref="E29:F29"/>
    <mergeCell ref="H29:I29"/>
    <mergeCell ref="K29:L29"/>
    <mergeCell ref="N29:O29"/>
    <mergeCell ref="R29:S29"/>
    <mergeCell ref="U29:V29"/>
    <mergeCell ref="B33:C35"/>
    <mergeCell ref="D33:D35"/>
    <mergeCell ref="E33:F35"/>
    <mergeCell ref="G33:G35"/>
    <mergeCell ref="H33:I35"/>
    <mergeCell ref="J33:J35"/>
    <mergeCell ref="X31:Y31"/>
    <mergeCell ref="B32:C32"/>
    <mergeCell ref="E32:F32"/>
    <mergeCell ref="H32:I32"/>
    <mergeCell ref="K32:L32"/>
    <mergeCell ref="N32:O32"/>
    <mergeCell ref="R32:S32"/>
    <mergeCell ref="U32:V32"/>
    <mergeCell ref="X32:Y32"/>
    <mergeCell ref="E31:F31"/>
    <mergeCell ref="H31:I31"/>
    <mergeCell ref="K31:L31"/>
    <mergeCell ref="N31:O31"/>
    <mergeCell ref="R31:S31"/>
    <mergeCell ref="U31:V31"/>
    <mergeCell ref="U33:V35"/>
    <mergeCell ref="W33:W34"/>
    <mergeCell ref="X33:Y33"/>
    <mergeCell ref="N34:O34"/>
    <mergeCell ref="X34:Y34"/>
    <mergeCell ref="N35:O35"/>
    <mergeCell ref="X35:Y35"/>
    <mergeCell ref="K33:L35"/>
    <mergeCell ref="M33:M34"/>
    <mergeCell ref="N33:O33"/>
    <mergeCell ref="Q33:Q35"/>
    <mergeCell ref="R33:S35"/>
    <mergeCell ref="T33:T35"/>
    <mergeCell ref="C38:E38"/>
    <mergeCell ref="K38:M38"/>
    <mergeCell ref="S38:T38"/>
    <mergeCell ref="U38:Z38"/>
    <mergeCell ref="C39:E39"/>
    <mergeCell ref="K39:M39"/>
    <mergeCell ref="S39:T39"/>
    <mergeCell ref="U39:Z39"/>
    <mergeCell ref="C36:E36"/>
    <mergeCell ref="H36:I36"/>
    <mergeCell ref="K36:M36"/>
    <mergeCell ref="P36:Q36"/>
    <mergeCell ref="S36:Z36"/>
    <mergeCell ref="C37:E37"/>
    <mergeCell ref="K37:M37"/>
  </mergeCells>
  <phoneticPr fontId="2"/>
  <conditionalFormatting sqref="Q8:S8">
    <cfRule type="containsText" dxfId="7" priority="8" operator="containsText" text="①．一括納付">
      <formula>NOT(ISERROR(SEARCH("①．一括納付",Q8)))</formula>
    </cfRule>
  </conditionalFormatting>
  <conditionalFormatting sqref="Q9:S9">
    <cfRule type="containsText" dxfId="6" priority="7" operator="containsText" text="②．分納(３回)">
      <formula>NOT(ISERROR(SEARCH("②．分納(３回)",Q9)))</formula>
    </cfRule>
  </conditionalFormatting>
  <conditionalFormatting sqref="T5:V5">
    <cfRule type="containsText" dxfId="5" priority="6" operator="containsText" text="①．該当する">
      <formula>NOT(ISERROR(SEARCH("①．該当する",T5)))</formula>
    </cfRule>
  </conditionalFormatting>
  <conditionalFormatting sqref="T6:V6">
    <cfRule type="containsText" dxfId="4" priority="5" operator="containsText" text="②．該当しない">
      <formula>NOT(ISERROR(SEARCH("②．該当しない",T6)))</formula>
    </cfRule>
  </conditionalFormatting>
  <conditionalFormatting sqref="W4:Z4">
    <cfRule type="containsText" dxfId="3" priority="4" operator="containsText" text="①．前年度と同額">
      <formula>NOT(ISERROR(SEARCH("①．前年度と同額",W4)))</formula>
    </cfRule>
  </conditionalFormatting>
  <conditionalFormatting sqref="W5:Z5">
    <cfRule type="containsText" dxfId="2" priority="3" operator="containsText" text="②．前年度と変わる">
      <formula>NOT(ISERROR(SEARCH("②．前年度と変わる",W5)))</formula>
    </cfRule>
  </conditionalFormatting>
  <conditionalFormatting sqref="W8:Z8">
    <cfRule type="containsText" dxfId="1" priority="2" operator="containsText" text="③．委託解除年月日">
      <formula>NOT(ISERROR(SEARCH("③．委託解除年月日",W8)))</formula>
    </cfRule>
  </conditionalFormatting>
  <conditionalFormatting sqref="U38:Z39">
    <cfRule type="cellIs" dxfId="0" priority="1" operator="equal">
      <formula>0</formula>
    </cfRule>
  </conditionalFormatting>
  <dataValidations count="7">
    <dataValidation type="list" allowBlank="1" showInputMessage="1" showErrorMessage="1" sqref="Q9:S9" xr:uid="{1700EC26-6166-4799-8D6D-D496EC187952}">
      <formula1>"２．分納(３回),②．分納(３回)"</formula1>
    </dataValidation>
    <dataValidation type="list" allowBlank="1" showInputMessage="1" showErrorMessage="1" sqref="Q8:S8" xr:uid="{82228A73-2BF4-45AD-A786-0399A9D72F33}">
      <formula1>"１．一括納付,①．一括納付"</formula1>
    </dataValidation>
    <dataValidation type="list" allowBlank="1" showInputMessage="1" showErrorMessage="1" sqref="W8:Z8" xr:uid="{1A1A4736-D545-415A-B9C8-1D27791FA386}">
      <formula1>"３．委託解除年月日,③．委託解除年月日"</formula1>
    </dataValidation>
    <dataValidation type="list" allowBlank="1" showInputMessage="1" showErrorMessage="1" sqref="W5:Z5" xr:uid="{73E4BBA7-7465-4CD0-98A3-B555B04AC511}">
      <formula1>"２．前年度と変わる,②．前年度と変わる"</formula1>
    </dataValidation>
    <dataValidation type="list" allowBlank="1" showInputMessage="1" showErrorMessage="1" sqref="W4:Z4" xr:uid="{57EA125E-DFA7-4B42-84BA-E6A730FDCD35}">
      <formula1>"１．前年度と同額,①．前年度と同額"</formula1>
    </dataValidation>
    <dataValidation type="list" allowBlank="1" showInputMessage="1" showErrorMessage="1" sqref="T6:V6" xr:uid="{A0C27C89-DA70-49F5-BD89-C82895A9B0A0}">
      <formula1>"２．該当しない,②．該当しない"</formula1>
    </dataValidation>
    <dataValidation type="list" allowBlank="1" showInputMessage="1" showErrorMessage="1" sqref="T5:V5" xr:uid="{8DA8932F-C796-4D59-8B26-0C2FF7C67AF6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2023-02-01T07:28:32Z</cp:lastPrinted>
  <dcterms:created xsi:type="dcterms:W3CDTF">2007-08-02T23:52:00Z</dcterms:created>
  <dcterms:modified xsi:type="dcterms:W3CDTF">2023-03-31T05:23:32Z</dcterms:modified>
</cp:coreProperties>
</file>