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J:\産業振興部\会員共済課\労働保険\労働保険事務組合\★年度更新\R3年度年度更新\賃等Excelデータ・Google\建設業\元請工事【無し】\事務所・加工場\"/>
    </mc:Choice>
  </mc:AlternateContent>
  <xr:revisionPtr revIDLastSave="0" documentId="13_ncr:1_{03A03C59-2F35-4E83-9776-F3A604A061E8}" xr6:coauthVersionLast="36" xr6:coauthVersionMax="36" xr10:uidLastSave="{00000000-0000-0000-0000-000000000000}"/>
  <bookViews>
    <workbookView xWindow="120" yWindow="72" windowWidth="14952" windowHeight="8556" activeTab="1" xr2:uid="{00000000-000D-0000-FFFF-FFFF00000000}"/>
  </bookViews>
  <sheets>
    <sheet name="記入例" sheetId="4" r:id="rId1"/>
    <sheet name="入力・提出用" sheetId="7" r:id="rId2"/>
  </sheets>
  <definedNames>
    <definedName name="_xlnm.Print_Area" localSheetId="0">記入例!$A$1:$AA$36</definedName>
    <definedName name="_xlnm.Print_Area" localSheetId="1">入力・提出用!$A$1:$AA$36</definedName>
  </definedNames>
  <calcPr calcId="191029"/>
</workbook>
</file>

<file path=xl/calcChain.xml><?xml version="1.0" encoding="utf-8"?>
<calcChain xmlns="http://schemas.openxmlformats.org/spreadsheetml/2006/main">
  <c r="U35" i="7" l="1"/>
  <c r="U34" i="7"/>
  <c r="W31" i="7"/>
  <c r="X30" i="7"/>
  <c r="X31" i="7" s="1"/>
  <c r="U30" i="7"/>
  <c r="R30" i="7"/>
  <c r="K30" i="7"/>
  <c r="H30" i="7"/>
  <c r="E30" i="7"/>
  <c r="N29" i="7"/>
  <c r="M29" i="7"/>
  <c r="N28" i="7"/>
  <c r="M28" i="7"/>
  <c r="N27" i="7"/>
  <c r="M27" i="7"/>
  <c r="N26" i="7"/>
  <c r="M26" i="7"/>
  <c r="N25" i="7"/>
  <c r="M25" i="7"/>
  <c r="N24" i="7"/>
  <c r="M24" i="7"/>
  <c r="N23" i="7"/>
  <c r="M23" i="7"/>
  <c r="N22" i="7"/>
  <c r="M22" i="7"/>
  <c r="N21" i="7"/>
  <c r="M21" i="7"/>
  <c r="N20" i="7"/>
  <c r="M20" i="7"/>
  <c r="N19" i="7"/>
  <c r="M19" i="7"/>
  <c r="N18" i="7"/>
  <c r="M18" i="7"/>
  <c r="N17" i="7"/>
  <c r="M17" i="7"/>
  <c r="N16" i="7"/>
  <c r="M16" i="7"/>
  <c r="N15" i="7"/>
  <c r="M15" i="7"/>
  <c r="U35" i="4"/>
  <c r="U34" i="4"/>
  <c r="M31" i="7" l="1"/>
  <c r="N30" i="7"/>
  <c r="N31" i="7" s="1"/>
  <c r="R30" i="4"/>
  <c r="U30" i="4"/>
  <c r="E30" i="4"/>
  <c r="H30" i="4"/>
  <c r="K30" i="4"/>
  <c r="M29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15" i="4"/>
  <c r="X30" i="4" l="1"/>
  <c r="X31" i="4" s="1"/>
  <c r="N30" i="4"/>
  <c r="N31" i="4" s="1"/>
  <c r="M28" i="4" l="1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31" i="4" l="1"/>
  <c r="W31" i="4"/>
</calcChain>
</file>

<file path=xl/sharedStrings.xml><?xml version="1.0" encoding="utf-8"?>
<sst xmlns="http://schemas.openxmlformats.org/spreadsheetml/2006/main" count="219" uniqueCount="98">
  <si>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</si>
  <si>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</si>
  <si>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</si>
  <si>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</si>
  <si>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</si>
  <si>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</si>
  <si>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</si>
  <si>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</si>
  <si>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</si>
  <si>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</si>
  <si>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</si>
  <si>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</si>
  <si>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</si>
  <si>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</si>
  <si>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</si>
  <si>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</si>
  <si>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</si>
  <si>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</si>
  <si>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</si>
  <si>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</si>
  <si>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</si>
  <si>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</si>
  <si>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</si>
  <si>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</si>
  <si>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</si>
  <si>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</si>
  <si>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</si>
  <si>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</si>
  <si>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</si>
  <si>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</si>
  <si>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</si>
  <si>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</si>
  <si>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</si>
  <si>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</si>
  <si>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</si>
  <si>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</si>
  <si>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</si>
  <si>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</si>
  <si>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</si>
  <si>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</si>
  <si>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＝</t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</si>
  <si>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</si>
  <si>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</si>
  <si>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</si>
  <si>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</si>
  <si>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</si>
  <si>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</si>
  <si>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</si>
  <si>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</si>
  <si>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</si>
  <si>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</si>
  <si>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</si>
  <si>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</si>
  <si>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</si>
  <si>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</si>
  <si>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</si>
  <si>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</si>
  <si>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</si>
  <si>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</si>
  <si>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</si>
  <si>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</si>
  <si>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</si>
  <si>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</si>
  <si>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</si>
  <si>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</si>
  <si>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</si>
  <si>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</si>
  <si>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</si>
  <si>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</si>
  <si>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</si>
  <si>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</si>
  <si>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</si>
  <si>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</si>
  <si>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</si>
  <si>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</si>
  <si>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</si>
  <si>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</si>
  <si>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</si>
  <si>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</si>
  <si>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</si>
  <si>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</si>
  <si>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</si>
  <si>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</si>
  <si>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430-0927</t>
    <phoneticPr fontId="2"/>
  </si>
  <si>
    <t>浜松市中区旭町153</t>
    <rPh sb="0" eb="3">
      <t>ハママツシ</t>
    </rPh>
    <rPh sb="3" eb="5">
      <t>ナカク</t>
    </rPh>
    <rPh sb="5" eb="6">
      <t>アサヒ</t>
    </rPh>
    <rPh sb="6" eb="7">
      <t>マチ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</si>
  <si>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</si>
  <si>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</si>
  <si>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０５３－４５２－６７８９</t>
    <phoneticPr fontId="2"/>
  </si>
  <si>
    <t>94</t>
    <phoneticPr fontId="2"/>
  </si>
  <si>
    <t>建築事業の事務所</t>
    <rPh sb="0" eb="2">
      <t>ケンチク</t>
    </rPh>
    <rPh sb="2" eb="4">
      <t>ジギョウ</t>
    </rPh>
    <rPh sb="5" eb="7">
      <t>ジム</t>
    </rPh>
    <rPh sb="7" eb="8">
      <t>ショ</t>
    </rPh>
    <phoneticPr fontId="2"/>
  </si>
  <si>
    <t>①．一括納付</t>
  </si>
  <si>
    <t>①．該当する</t>
  </si>
  <si>
    <t>1</t>
    <phoneticPr fontId="2"/>
  </si>
  <si>
    <t>①．前年度と同額</t>
  </si>
  <si>
    <t>鈴木順子</t>
    <rPh sb="0" eb="2">
      <t>スズキ</t>
    </rPh>
    <rPh sb="2" eb="4">
      <t>ジュンコ</t>
    </rPh>
    <phoneticPr fontId="2"/>
  </si>
  <si>
    <t>鈴木一郎</t>
    <rPh sb="0" eb="2">
      <t>スズキ</t>
    </rPh>
    <rPh sb="2" eb="4">
      <t>イチロウ</t>
    </rPh>
    <phoneticPr fontId="2"/>
  </si>
  <si>
    <t>鈴木二郎</t>
    <rPh sb="0" eb="2">
      <t>スズキ</t>
    </rPh>
    <rPh sb="2" eb="4">
      <t>ジロウ</t>
    </rPh>
    <phoneticPr fontId="2"/>
  </si>
  <si>
    <t>鈴木太郎</t>
    <rPh sb="0" eb="2">
      <t>スズキ</t>
    </rPh>
    <rPh sb="2" eb="4">
      <t>タロウ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</si>
</sst>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"/>
    <numFmt numFmtId="177" formatCode="[DBNum3]000"/>
    <numFmt numFmtId="178" formatCode="0;\-0;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10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38" fontId="4" fillId="2" borderId="33" xfId="1" applyFont="1" applyFill="1" applyBorder="1" applyAlignment="1" applyProtection="1">
      <alignment shrinkToFit="1"/>
      <protection locked="0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4" fillId="2" borderId="38" xfId="0" applyFont="1" applyFill="1" applyBorder="1" applyAlignment="1" applyProtection="1">
      <alignment horizontal="right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2" borderId="49" xfId="0" applyFont="1" applyFill="1" applyBorder="1" applyAlignment="1" applyProtection="1">
      <alignment horizontal="center" vertical="center" shrinkToFit="1"/>
      <protection locked="0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9" fillId="0" borderId="0" xfId="0" applyFont="1" applyAlignment="1" applyProtection="1">
      <alignment vertical="center" justifyLastLine="1" shrinkToFit="1"/>
    </xf>
    <xf numFmtId="38" fontId="4" fillId="2" borderId="2" xfId="1" applyFont="1" applyFill="1" applyBorder="1" applyAlignment="1" applyProtection="1">
      <alignment horizontal="center" shrinkToFit="1"/>
      <protection locked="0"/>
    </xf>
    <xf numFmtId="38" fontId="4" fillId="2" borderId="61" xfId="1" applyFont="1" applyFill="1" applyBorder="1" applyAlignment="1" applyProtection="1">
      <alignment horizontal="center" shrinkToFit="1"/>
      <protection locked="0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59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  <protection locked="0"/>
    </xf>
    <xf numFmtId="0" fontId="8" fillId="0" borderId="14" xfId="0" applyFont="1" applyFill="1" applyBorder="1" applyAlignment="1" applyProtection="1">
      <alignment horizontal="center" vertical="center" shrinkToFit="1"/>
      <protection locked="0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distributed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38" fontId="8" fillId="0" borderId="16" xfId="1" applyFont="1" applyFill="1" applyBorder="1" applyAlignment="1" applyProtection="1">
      <alignment horizontal="right" vertical="center" indent="1" shrinkToFit="1"/>
      <protection locked="0"/>
    </xf>
    <xf numFmtId="38" fontId="8" fillId="0" borderId="17" xfId="1" applyFont="1" applyFill="1" applyBorder="1" applyAlignment="1" applyProtection="1">
      <alignment horizontal="right" vertical="center" indent="1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38" fontId="8" fillId="0" borderId="13" xfId="1" applyFont="1" applyFill="1" applyBorder="1" applyAlignment="1" applyProtection="1">
      <alignment horizontal="right" vertical="center" indent="1" shrinkToFit="1"/>
      <protection locked="0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right" vertical="center" indent="1" shrinkToFit="1"/>
      <protection locked="0"/>
    </xf>
    <xf numFmtId="38" fontId="8" fillId="0" borderId="22" xfId="1" applyFont="1" applyFill="1" applyBorder="1" applyAlignment="1" applyProtection="1">
      <alignment horizontal="right" vertical="center" indent="1" shrinkToFit="1"/>
      <protection locked="0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178" fontId="13" fillId="0" borderId="0" xfId="0" applyNumberFormat="1" applyFont="1" applyFill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wrapText="1" shrinkToFit="1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0" borderId="0" xfId="0" applyFont="1" applyBorder="1" applyAlignment="1" applyProtection="1">
      <alignment horizontal="left" vertical="center" shrinkToFit="1"/>
    </xf>
    <xf numFmtId="176" fontId="3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176" fontId="3" fillId="0" borderId="0" xfId="0" applyNumberFormat="1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388620</xdr:colOff>
      <xdr:row>12</xdr:row>
      <xdr:rowOff>205740</xdr:rowOff>
    </xdr:from>
    <xdr:to>
      <xdr:col>25</xdr:col>
      <xdr:colOff>0</xdr:colOff>
      <xdr:row>30</xdr:row>
      <xdr:rowOff>205740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0D348293-290D-4F82-A63C-13C52C2E06A6}"/>
            </a:ext>
          </a:extLst>
        </xdr:cNvPr>
        <xdr:cNvSpPr/>
      </xdr:nvSpPr>
      <xdr:spPr bwMode="auto">
        <a:xfrm>
          <a:off x="5852160" y="2590800"/>
          <a:ext cx="3573780" cy="384048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</a:p>
      </xdr:txBody>
    </xdr:sp>
    <xdr:clientData/>
  </xdr:twoCellAnchor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D54F6F2-995B-4999-B49A-335380E93883}"/>
            </a:ext>
          </a:extLst>
        </xdr:cNvPr>
        <xdr:cNvSpPr/>
      </xdr:nvSpPr>
      <xdr:spPr bwMode="auto">
        <a:xfrm>
          <a:off x="1804115" y="6896731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:a16="http://schemas.microsoft.com/office/drawing/2014/main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:a16="http://schemas.microsoft.com/office/drawing/2014/main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:a16="http://schemas.microsoft.com/office/drawing/2014/main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:a16="http://schemas.microsoft.com/office/drawing/2014/main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:a16="http://schemas.microsoft.com/office/drawing/2014/main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:a16="http://schemas.microsoft.com/office/drawing/2014/main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:a16="http://schemas.microsoft.com/office/drawing/2014/main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:a16="http://schemas.microsoft.com/office/drawing/2014/main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:a16="http://schemas.microsoft.com/office/drawing/2014/main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:a16="http://schemas.microsoft.com/office/drawing/2014/main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10</xdr:col>
      <xdr:colOff>236220</xdr:colOff>
      <xdr:row>5</xdr:row>
      <xdr:rowOff>87086</xdr:rowOff>
    </xdr:from>
    <xdr:to>
      <xdr:col>15</xdr:col>
      <xdr:colOff>297180</xdr:colOff>
      <xdr:row>6</xdr:row>
      <xdr:rowOff>114300</xdr:rowOff>
    </xdr:to>
    <xdr:sp macro="" textlink="">
      <xdr:nvSpPr>
        <xdr:cNvPr id="53" name="吹き出し: 四角形 52">
          <a:extLst>
            <a:ext uri="{FF2B5EF4-FFF2-40B4-BE49-F238E27FC236}">
              <a16:creationId xmlns:a16="http://schemas.microsoft.com/office/drawing/2014/main" id="{68B68633-C95F-4B0A-9C70-E9B29041A8E3}"/>
            </a:ext>
          </a:extLst>
        </xdr:cNvPr>
        <xdr:cNvSpPr/>
      </xdr:nvSpPr>
      <xdr:spPr bwMode="auto">
        <a:xfrm>
          <a:off x="3718560" y="978626"/>
          <a:ext cx="2042160" cy="240574"/>
        </a:xfrm>
        <a:prstGeom prst="wedgeRectCallout">
          <a:avLst>
            <a:gd name="adj1" fmla="val -4143"/>
            <a:gd name="adj2" fmla="val -8513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:a16="http://schemas.microsoft.com/office/drawing/2014/main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:a16="http://schemas.microsoft.com/office/drawing/2014/main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:a16="http://schemas.microsoft.com/office/drawing/2014/main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15</xdr:col>
      <xdr:colOff>285205</xdr:colOff>
      <xdr:row>13</xdr:row>
      <xdr:rowOff>181792</xdr:rowOff>
    </xdr:from>
    <xdr:to>
      <xdr:col>24</xdr:col>
      <xdr:colOff>22860</xdr:colOff>
      <xdr:row>20</xdr:row>
      <xdr:rowOff>106680</xdr:rowOff>
    </xdr:to>
    <xdr:sp macro="" textlink="">
      <xdr:nvSpPr>
        <xdr:cNvPr id="58" name="吹き出し: 四角形 57">
          <a:extLst>
            <a:ext uri="{FF2B5EF4-FFF2-40B4-BE49-F238E27FC236}">
              <a16:creationId xmlns:a16="http://schemas.microsoft.com/office/drawing/2014/main" id="{3E080E59-17EB-420B-B6B2-FA2672ED4793}"/>
            </a:ext>
          </a:extLst>
        </xdr:cNvPr>
        <xdr:cNvSpPr/>
      </xdr:nvSpPr>
      <xdr:spPr bwMode="auto">
        <a:xfrm>
          <a:off x="5748745" y="2780212"/>
          <a:ext cx="3303815" cy="1418408"/>
        </a:xfrm>
        <a:prstGeom prst="wedgeRectCallout">
          <a:avLst>
            <a:gd name="adj1" fmla="val -64961"/>
            <a:gd name="adj2" fmla="val -1347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事務所・加工場等で働く労働者の賃金合計を入力ください。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仕事内容の比率を考慮し計算します。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（例）Ａさん：支払総額１１０千円（建設現場８０％：事務所２０％）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＝１１０千円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２０％＝２２０００円＝Ⓐ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Ｂさん：支払総額６３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５千円（建設現場０％：事務所１００％）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１００％＝６３５００円＝Ⓑ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Ⓐ＋Ⓑ＝２２０００＋６３５００＝</a:t>
          </a:r>
          <a:r>
            <a:rPr kumimoji="1" lang="ja-JP" altLang="en-US" sz="800" b="1" u="sng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８５５００円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を入力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:a16="http://schemas.microsoft.com/office/drawing/2014/main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8</xdr:col>
      <xdr:colOff>272143</xdr:colOff>
      <xdr:row>32</xdr:row>
      <xdr:rowOff>130629</xdr:rowOff>
    </xdr:from>
    <xdr:to>
      <xdr:col>17</xdr:col>
      <xdr:colOff>70757</xdr:colOff>
      <xdr:row>34</xdr:row>
      <xdr:rowOff>97972</xdr:rowOff>
    </xdr:to>
    <xdr:sp macro="" textlink="">
      <xdr:nvSpPr>
        <xdr:cNvPr id="64" name="吹き出し: 四角形 63">
          <a:extLst>
            <a:ext uri="{FF2B5EF4-FFF2-40B4-BE49-F238E27FC236}">
              <a16:creationId xmlns:a16="http://schemas.microsoft.com/office/drawing/2014/main" id="{F86C10FD-EA6A-4F4C-A185-BDE735F4CDAA}"/>
            </a:ext>
          </a:extLst>
        </xdr:cNvPr>
        <xdr:cNvSpPr/>
      </xdr:nvSpPr>
      <xdr:spPr bwMode="auto">
        <a:xfrm>
          <a:off x="2971800" y="6749143"/>
          <a:ext cx="3374571" cy="391886"/>
        </a:xfrm>
        <a:prstGeom prst="wedgeRectCallout">
          <a:avLst>
            <a:gd name="adj1" fmla="val -56259"/>
            <a:gd name="adj2" fmla="val -3340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特別加入に関する更新情報（継続・変更・脱退・新規）を入力ください。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脱退の場合は、「＝」を入力してください。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388620</xdr:colOff>
      <xdr:row>12</xdr:row>
      <xdr:rowOff>205740</xdr:rowOff>
    </xdr:from>
    <xdr:to>
      <xdr:col>25</xdr:col>
      <xdr:colOff>0</xdr:colOff>
      <xdr:row>30</xdr:row>
      <xdr:rowOff>205740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A544AE5-743F-40A9-A093-CC64B6F2CF69}"/>
            </a:ext>
          </a:extLst>
        </xdr:cNvPr>
        <xdr:cNvSpPr/>
      </xdr:nvSpPr>
      <xdr:spPr bwMode="auto">
        <a:xfrm>
          <a:off x="5852160" y="2590800"/>
          <a:ext cx="3573780" cy="384048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</a:p>
      </xdr:txBody>
    </xdr:sp>
    <xdr:clientData/>
  </xdr:twoCellAnchor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6842C76-E8E8-4DFE-80DD-1AF4AD70B011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94B29994-E121-41D9-865E-25F3E0BADC2E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BC5DD2-1CD8-4491-A38F-7E3961CA6FC9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4F4135D-BEC8-4BD6-BA57-99792A73AA12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D5238F47-98BE-4A59-8E65-1BAA6C66BBBF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FBA1807-CBE4-41EE-9F6A-1B0382F5B7B5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347DF5A9-BB66-48CA-BFD8-6911D9058649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EB8C7B5-9148-43DB-9961-DFE95D874B27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A5D5F0BD-3455-40BD-BDFE-8D2AF6D8E9B7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F6A4B397-7FC1-42BA-A297-7FE0844740F3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F1DDBC52-E845-4941-8FDD-2EA142FD817A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ADE8A06E-6283-4402-A9C2-4E6265435DB8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A0A19E80-31A2-4B73-B7E8-D18DA5D8923B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5C8F86AA-E063-4D4E-915E-B3F3532908C4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47953380-F5C0-48D6-A77F-6AE9CCB47F5D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0AA911E1-64E4-4731-890A-71DC0B85699F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203D0C0D-8A2B-4AF2-9E31-05D6C2655C1A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F1B35CEA-BE75-4F9A-AB7A-0022137B4C85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868B41B2-E40B-4F8B-9AA4-24D7DF388D68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2EF1390E-07F5-46B0-988F-E89BC38D4032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FA1F5EEA-9455-4E8A-8A5F-95D1B6CA513B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1C9B5062-563D-4E47-BEA0-643A50CBD9AB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14B587FF-7E91-45CF-A5DF-471A25BB76C5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760F812A-6FB8-4D8D-82FF-BF0DB9765902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91BFB084-A95C-45AA-A6E9-E659726EC95D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C745123E-48E8-4A09-86BA-5AB9C94D7629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B9D5E518-1342-491C-8CA1-24561E9B9B48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DB1635DD-40F2-42A6-AB16-DB1920CD962A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88E2734B-F20E-48C8-A067-3F3D80B53E87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EE282FCA-207D-4A18-933B-501C64AA41AD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1FACE957-9D5D-4459-A0E1-8C5AF3148F9F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6B79E5FC-3D34-43E7-9140-1F9E5B52963F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5D9A3135-9A2F-4772-BF93-BAE1C4884132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6E3D046A-AB52-45D4-9D91-0CD10D3AD49E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11980CB5-E7C2-443B-B4F7-7C3717DCCDEA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A97C7B02-8207-40D0-8638-FF29620150F8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3923060E-CD56-4408-B61E-C6BF0F5E453B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0FF7EF38-F880-4644-A1BF-05A7B8B87768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4D38D3BC-D392-466F-817F-659D909E76BA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BCD72A65-076A-4A22-870C-AF4C5FDFDD4F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86E97081-59C1-451D-9D3B-85D709D9DCDA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9EC6EE05-9431-4C02-A3D6-AF3E23A4DD27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2EB232E7-40A9-465F-A812-860194AFBA77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F7D82425-F7EB-4D22-B447-11D3C41D6B38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43964582-7A91-476C-A9C5-E374AF9DC996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32EE7-F1CC-48D1-BA02-05847BAB1959}">
  <sheetPr>
    <tabColor theme="1"/>
  </sheetPr>
  <dimension ref="A1:AJ36"/>
  <sheetViews>
    <sheetView showGridLines="0" showRowColHeaders="0" view="pageBreakPreview" zoomScaleNormal="160" zoomScaleSheetLayoutView="100" workbookViewId="0">
      <selection activeCell="K8" sqref="K8:O8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28" width="6.77734375" style="59"/>
    <col min="29" max="36" width="6.77734375" style="60"/>
    <col min="37" max="16384" width="6.77734375" style="59"/>
  </cols>
  <sheetData>
    <row r="1" spans="1:27" ht="3" customHeight="1" x14ac:dyDescent="0.2"/>
    <row r="2" spans="1:27" ht="17.25" customHeight="1" x14ac:dyDescent="0.2">
      <c r="B2" s="99" t="s">
        <v>39</v>
      </c>
      <c r="C2" s="99"/>
      <c r="D2" s="99"/>
      <c r="G2" s="53"/>
      <c r="H2" s="53"/>
      <c r="I2" s="112" t="s">
        <v>82</v>
      </c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W2" s="100"/>
      <c r="X2" s="100"/>
      <c r="Y2" s="100"/>
      <c r="Z2" s="100"/>
    </row>
    <row r="3" spans="1:27" ht="17.25" customHeight="1" x14ac:dyDescent="0.2">
      <c r="B3" s="101" t="s">
        <v>26</v>
      </c>
      <c r="C3" s="102"/>
      <c r="D3" s="8" t="s">
        <v>11</v>
      </c>
      <c r="E3" s="110" t="s">
        <v>83</v>
      </c>
      <c r="F3" s="110"/>
      <c r="G3" s="110"/>
      <c r="H3" s="110"/>
      <c r="I3" s="110"/>
      <c r="J3" s="111"/>
      <c r="K3" s="105" t="s">
        <v>5</v>
      </c>
      <c r="L3" s="106"/>
      <c r="Q3" s="75" t="s">
        <v>43</v>
      </c>
      <c r="R3" s="76"/>
      <c r="S3" s="77"/>
      <c r="T3" s="75" t="s">
        <v>42</v>
      </c>
      <c r="U3" s="76"/>
      <c r="V3" s="77"/>
      <c r="W3" s="75" t="s">
        <v>41</v>
      </c>
      <c r="X3" s="76"/>
      <c r="Y3" s="76"/>
      <c r="Z3" s="77"/>
    </row>
    <row r="4" spans="1:27" ht="17.25" customHeight="1" x14ac:dyDescent="0.2">
      <c r="B4" s="103"/>
      <c r="C4" s="104"/>
      <c r="D4" s="174" t="s">
        <v>84</v>
      </c>
      <c r="E4" s="174"/>
      <c r="F4" s="174"/>
      <c r="G4" s="174"/>
      <c r="H4" s="174"/>
      <c r="I4" s="174"/>
      <c r="J4" s="175"/>
      <c r="K4" s="212" t="s">
        <v>78</v>
      </c>
      <c r="L4" s="213"/>
      <c r="M4" s="107" t="s">
        <v>76</v>
      </c>
      <c r="N4" s="107"/>
      <c r="O4" s="37" t="s">
        <v>77</v>
      </c>
      <c r="P4" s="30" t="s">
        <v>6</v>
      </c>
      <c r="Q4" s="32"/>
      <c r="R4" s="108" t="s">
        <v>88</v>
      </c>
      <c r="S4" s="109"/>
      <c r="T4" s="32"/>
      <c r="U4" s="33"/>
      <c r="V4" s="3" t="s">
        <v>92</v>
      </c>
      <c r="W4" s="89" t="s">
        <v>93</v>
      </c>
      <c r="X4" s="90"/>
      <c r="Y4" s="90"/>
      <c r="Z4" s="91"/>
    </row>
    <row r="5" spans="1:27" ht="17.25" customHeight="1" x14ac:dyDescent="0.2">
      <c r="B5" s="94"/>
      <c r="C5" s="95"/>
      <c r="D5" s="176"/>
      <c r="E5" s="176"/>
      <c r="F5" s="176"/>
      <c r="G5" s="176"/>
      <c r="H5" s="176"/>
      <c r="I5" s="176"/>
      <c r="J5" s="177"/>
      <c r="K5" s="214">
        <v>22302</v>
      </c>
      <c r="L5" s="215"/>
      <c r="M5" s="38">
        <v>932</v>
      </c>
      <c r="N5" s="56">
        <v>186</v>
      </c>
      <c r="O5" s="57">
        <v>111</v>
      </c>
      <c r="P5" s="10"/>
      <c r="Q5" s="81" t="s">
        <v>89</v>
      </c>
      <c r="R5" s="82"/>
      <c r="S5" s="83"/>
      <c r="T5" s="89" t="s">
        <v>91</v>
      </c>
      <c r="U5" s="90"/>
      <c r="V5" s="90"/>
      <c r="W5" s="89" t="s">
        <v>33</v>
      </c>
      <c r="X5" s="90"/>
      <c r="Y5" s="90"/>
      <c r="Z5" s="91"/>
    </row>
    <row r="6" spans="1:27" ht="17.25" customHeight="1" x14ac:dyDescent="0.2">
      <c r="B6" s="92" t="s">
        <v>17</v>
      </c>
      <c r="C6" s="93"/>
      <c r="D6" s="178" t="s">
        <v>85</v>
      </c>
      <c r="E6" s="178"/>
      <c r="F6" s="178"/>
      <c r="G6" s="178"/>
      <c r="H6" s="178"/>
      <c r="I6" s="178"/>
      <c r="J6" s="179"/>
      <c r="K6" s="216" t="s">
        <v>7</v>
      </c>
      <c r="L6" s="216"/>
      <c r="M6" s="216"/>
      <c r="Q6" s="84"/>
      <c r="R6" s="85"/>
      <c r="S6" s="86"/>
      <c r="T6" s="87" t="s">
        <v>38</v>
      </c>
      <c r="U6" s="88"/>
      <c r="V6" s="88"/>
      <c r="W6" s="32" t="s">
        <v>30</v>
      </c>
      <c r="X6" s="96"/>
      <c r="Y6" s="97"/>
      <c r="Z6" s="98"/>
    </row>
    <row r="7" spans="1:27" ht="17.25" customHeight="1" x14ac:dyDescent="0.2">
      <c r="B7" s="94"/>
      <c r="C7" s="95"/>
      <c r="D7" s="180"/>
      <c r="E7" s="180"/>
      <c r="F7" s="180"/>
      <c r="G7" s="180"/>
      <c r="H7" s="180"/>
      <c r="I7" s="180"/>
      <c r="J7" s="181"/>
      <c r="K7" s="217"/>
      <c r="L7" s="217"/>
      <c r="M7" s="217"/>
      <c r="N7" s="217"/>
      <c r="O7" s="217"/>
      <c r="Q7" s="75" t="s">
        <v>44</v>
      </c>
      <c r="R7" s="76"/>
      <c r="S7" s="77"/>
      <c r="T7" s="34"/>
      <c r="U7" s="34"/>
      <c r="V7" s="34"/>
      <c r="W7" s="32" t="s">
        <v>31</v>
      </c>
      <c r="X7" s="78"/>
      <c r="Y7" s="79"/>
      <c r="Z7" s="80"/>
    </row>
    <row r="8" spans="1:27" ht="17.25" customHeight="1" x14ac:dyDescent="0.2">
      <c r="B8" s="103" t="s">
        <v>4</v>
      </c>
      <c r="C8" s="104"/>
      <c r="D8" s="184" t="s">
        <v>86</v>
      </c>
      <c r="E8" s="184"/>
      <c r="F8" s="184"/>
      <c r="G8" s="184"/>
      <c r="H8" s="184"/>
      <c r="I8" s="184"/>
      <c r="J8" s="185"/>
      <c r="K8" s="218"/>
      <c r="L8" s="219"/>
      <c r="M8" s="219"/>
      <c r="N8" s="219"/>
      <c r="O8" s="219"/>
      <c r="Q8" s="89" t="s">
        <v>90</v>
      </c>
      <c r="R8" s="90"/>
      <c r="S8" s="91"/>
      <c r="T8" s="1"/>
      <c r="U8" s="1"/>
      <c r="V8" s="1"/>
      <c r="W8" s="89" t="s">
        <v>34</v>
      </c>
      <c r="X8" s="90"/>
      <c r="Y8" s="90"/>
      <c r="Z8" s="91"/>
    </row>
    <row r="9" spans="1:27" ht="17.25" customHeight="1" x14ac:dyDescent="0.2">
      <c r="B9" s="182"/>
      <c r="C9" s="183"/>
      <c r="D9" s="186"/>
      <c r="E9" s="186"/>
      <c r="F9" s="186"/>
      <c r="G9" s="186"/>
      <c r="H9" s="186"/>
      <c r="I9" s="186"/>
      <c r="J9" s="187"/>
      <c r="K9" s="39"/>
      <c r="O9" s="40"/>
      <c r="Q9" s="87" t="s">
        <v>36</v>
      </c>
      <c r="R9" s="88"/>
      <c r="S9" s="129"/>
      <c r="T9" s="1"/>
      <c r="U9" s="1"/>
      <c r="V9" s="1"/>
      <c r="W9" s="35"/>
      <c r="X9" s="5"/>
      <c r="Y9" s="4"/>
      <c r="Z9" s="36"/>
    </row>
    <row r="10" spans="1:27" ht="17.25" customHeight="1" x14ac:dyDescent="0.2">
      <c r="B10" s="9"/>
      <c r="C10" s="102" t="s">
        <v>58</v>
      </c>
      <c r="D10" s="102"/>
      <c r="E10" s="202" t="s">
        <v>87</v>
      </c>
      <c r="F10" s="202"/>
      <c r="G10" s="202"/>
      <c r="H10" s="202"/>
      <c r="I10" s="202"/>
      <c r="J10" s="202"/>
      <c r="K10" s="220" t="s">
        <v>79</v>
      </c>
      <c r="L10" s="220"/>
      <c r="M10" s="220"/>
      <c r="N10" s="220"/>
      <c r="O10" s="220"/>
      <c r="R10" s="58"/>
      <c r="S10" s="58"/>
      <c r="T10" s="58"/>
      <c r="Z10" s="7"/>
    </row>
    <row r="11" spans="1:27" ht="17.25" customHeight="1" x14ac:dyDescent="0.2">
      <c r="A11" s="13"/>
      <c r="B11" s="196" t="s">
        <v>13</v>
      </c>
      <c r="C11" s="197"/>
      <c r="D11" s="113" t="s">
        <v>80</v>
      </c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5"/>
      <c r="P11" s="13"/>
      <c r="Q11" s="113" t="s">
        <v>81</v>
      </c>
      <c r="R11" s="114"/>
      <c r="S11" s="114"/>
      <c r="T11" s="114"/>
      <c r="U11" s="114"/>
      <c r="V11" s="114"/>
      <c r="W11" s="114"/>
      <c r="X11" s="114"/>
      <c r="Y11" s="115"/>
      <c r="Z11" s="13"/>
      <c r="AA11" s="13"/>
    </row>
    <row r="12" spans="1:27" ht="17.25" customHeight="1" x14ac:dyDescent="0.2">
      <c r="A12" s="13"/>
      <c r="B12" s="23"/>
      <c r="C12" s="15"/>
      <c r="D12" s="198" t="s">
        <v>60</v>
      </c>
      <c r="E12" s="199"/>
      <c r="F12" s="199"/>
      <c r="G12" s="203" t="s">
        <v>61</v>
      </c>
      <c r="H12" s="204"/>
      <c r="I12" s="205"/>
      <c r="J12" s="206" t="s">
        <v>59</v>
      </c>
      <c r="K12" s="199"/>
      <c r="L12" s="207"/>
      <c r="M12" s="200" t="s">
        <v>67</v>
      </c>
      <c r="N12" s="200"/>
      <c r="O12" s="201"/>
      <c r="P12" s="13"/>
      <c r="Q12" s="126" t="s">
        <v>72</v>
      </c>
      <c r="R12" s="127"/>
      <c r="S12" s="127"/>
      <c r="T12" s="120" t="s">
        <v>71</v>
      </c>
      <c r="U12" s="121"/>
      <c r="V12" s="122"/>
      <c r="W12" s="116" t="s">
        <v>70</v>
      </c>
      <c r="X12" s="116"/>
      <c r="Y12" s="117"/>
      <c r="Z12" s="13"/>
      <c r="AA12" s="13"/>
    </row>
    <row r="13" spans="1:27" ht="17.25" customHeight="1" thickBot="1" x14ac:dyDescent="0.25">
      <c r="A13" s="13"/>
      <c r="B13" s="23"/>
      <c r="C13" s="15"/>
      <c r="D13" s="164"/>
      <c r="E13" s="167"/>
      <c r="F13" s="167"/>
      <c r="G13" s="123" t="s">
        <v>75</v>
      </c>
      <c r="H13" s="124"/>
      <c r="I13" s="125"/>
      <c r="J13" s="208" t="s">
        <v>3</v>
      </c>
      <c r="K13" s="118"/>
      <c r="L13" s="193"/>
      <c r="M13" s="193" t="s">
        <v>21</v>
      </c>
      <c r="N13" s="194"/>
      <c r="O13" s="195"/>
      <c r="P13" s="21"/>
      <c r="Q13" s="128" t="s">
        <v>69</v>
      </c>
      <c r="R13" s="124"/>
      <c r="S13" s="124"/>
      <c r="T13" s="123" t="s">
        <v>22</v>
      </c>
      <c r="U13" s="124"/>
      <c r="V13" s="125"/>
      <c r="W13" s="118" t="s">
        <v>10</v>
      </c>
      <c r="X13" s="118"/>
      <c r="Y13" s="119"/>
      <c r="Z13" s="13"/>
      <c r="AA13" s="13"/>
    </row>
    <row r="14" spans="1:27" ht="17.25" customHeight="1" x14ac:dyDescent="0.2">
      <c r="A14" s="13"/>
      <c r="B14" s="188" t="s">
        <v>12</v>
      </c>
      <c r="C14" s="189"/>
      <c r="D14" s="46" t="s">
        <v>0</v>
      </c>
      <c r="E14" s="190" t="s">
        <v>14</v>
      </c>
      <c r="F14" s="191"/>
      <c r="G14" s="47" t="s">
        <v>0</v>
      </c>
      <c r="H14" s="172" t="s">
        <v>18</v>
      </c>
      <c r="I14" s="192"/>
      <c r="J14" s="48" t="s">
        <v>0</v>
      </c>
      <c r="K14" s="172" t="s">
        <v>14</v>
      </c>
      <c r="L14" s="209"/>
      <c r="M14" s="49" t="s">
        <v>0</v>
      </c>
      <c r="N14" s="172" t="s">
        <v>14</v>
      </c>
      <c r="O14" s="173"/>
      <c r="P14" s="13"/>
      <c r="Q14" s="52" t="s">
        <v>0</v>
      </c>
      <c r="R14" s="172" t="s">
        <v>18</v>
      </c>
      <c r="S14" s="192"/>
      <c r="T14" s="48" t="s">
        <v>0</v>
      </c>
      <c r="U14" s="172" t="s">
        <v>14</v>
      </c>
      <c r="V14" s="209"/>
      <c r="W14" s="49" t="s">
        <v>0</v>
      </c>
      <c r="X14" s="172" t="s">
        <v>14</v>
      </c>
      <c r="Y14" s="173"/>
      <c r="Z14" s="13"/>
      <c r="AA14" s="13"/>
    </row>
    <row r="15" spans="1:27" ht="17.25" customHeight="1" x14ac:dyDescent="0.2">
      <c r="A15" s="13"/>
      <c r="B15" s="22"/>
      <c r="C15" s="16" t="s">
        <v>46</v>
      </c>
      <c r="D15" s="50">
        <v>2</v>
      </c>
      <c r="E15" s="130">
        <v>85500</v>
      </c>
      <c r="F15" s="131"/>
      <c r="G15" s="17">
        <v>1</v>
      </c>
      <c r="H15" s="130">
        <v>41600</v>
      </c>
      <c r="I15" s="131"/>
      <c r="J15" s="18"/>
      <c r="K15" s="130"/>
      <c r="L15" s="131"/>
      <c r="M15" s="19">
        <f t="shared" ref="M15:M29" si="0">+D15+G15+J15</f>
        <v>3</v>
      </c>
      <c r="N15" s="134">
        <f t="shared" ref="N15:N29" si="1">+E15+H15+K15</f>
        <v>127100</v>
      </c>
      <c r="O15" s="135"/>
      <c r="P15" s="13"/>
      <c r="Q15" s="71"/>
      <c r="R15" s="139"/>
      <c r="S15" s="140"/>
      <c r="T15" s="72"/>
      <c r="U15" s="139"/>
      <c r="V15" s="140"/>
      <c r="W15" s="19"/>
      <c r="X15" s="134"/>
      <c r="Y15" s="135"/>
      <c r="Z15" s="13"/>
      <c r="AA15" s="13"/>
    </row>
    <row r="16" spans="1:27" ht="17.25" customHeight="1" x14ac:dyDescent="0.2">
      <c r="A16" s="13"/>
      <c r="B16" s="22"/>
      <c r="C16" s="16" t="s">
        <v>47</v>
      </c>
      <c r="D16" s="50">
        <v>2</v>
      </c>
      <c r="E16" s="130">
        <v>85500</v>
      </c>
      <c r="F16" s="131"/>
      <c r="G16" s="17">
        <v>1</v>
      </c>
      <c r="H16" s="141">
        <v>41600</v>
      </c>
      <c r="I16" s="142"/>
      <c r="J16" s="17"/>
      <c r="K16" s="130"/>
      <c r="L16" s="131"/>
      <c r="M16" s="19">
        <f t="shared" si="0"/>
        <v>3</v>
      </c>
      <c r="N16" s="134">
        <f t="shared" si="1"/>
        <v>127100</v>
      </c>
      <c r="O16" s="135"/>
      <c r="P16" s="13"/>
      <c r="Q16" s="71"/>
      <c r="R16" s="139"/>
      <c r="S16" s="140"/>
      <c r="T16" s="73"/>
      <c r="U16" s="170"/>
      <c r="V16" s="171"/>
      <c r="W16" s="19"/>
      <c r="X16" s="134"/>
      <c r="Y16" s="135"/>
      <c r="Z16" s="13"/>
      <c r="AA16" s="13"/>
    </row>
    <row r="17" spans="1:27" ht="17.25" customHeight="1" x14ac:dyDescent="0.2">
      <c r="A17" s="13"/>
      <c r="B17" s="22"/>
      <c r="C17" s="16" t="s">
        <v>48</v>
      </c>
      <c r="D17" s="50">
        <v>2</v>
      </c>
      <c r="E17" s="130">
        <v>85500</v>
      </c>
      <c r="F17" s="131"/>
      <c r="G17" s="17">
        <v>1</v>
      </c>
      <c r="H17" s="130">
        <v>41600</v>
      </c>
      <c r="I17" s="131"/>
      <c r="J17" s="17"/>
      <c r="K17" s="130"/>
      <c r="L17" s="131"/>
      <c r="M17" s="19">
        <f t="shared" si="0"/>
        <v>3</v>
      </c>
      <c r="N17" s="134">
        <f t="shared" si="1"/>
        <v>127100</v>
      </c>
      <c r="O17" s="135"/>
      <c r="P17" s="13"/>
      <c r="Q17" s="71"/>
      <c r="R17" s="139"/>
      <c r="S17" s="140"/>
      <c r="T17" s="73"/>
      <c r="U17" s="139"/>
      <c r="V17" s="140"/>
      <c r="W17" s="19"/>
      <c r="X17" s="134"/>
      <c r="Y17" s="135"/>
      <c r="Z17" s="132" t="s">
        <v>74</v>
      </c>
      <c r="AA17" s="13"/>
    </row>
    <row r="18" spans="1:27" ht="17.25" customHeight="1" x14ac:dyDescent="0.2">
      <c r="A18" s="13"/>
      <c r="B18" s="22"/>
      <c r="C18" s="16" t="s">
        <v>49</v>
      </c>
      <c r="D18" s="50">
        <v>2</v>
      </c>
      <c r="E18" s="130">
        <v>85500</v>
      </c>
      <c r="F18" s="131"/>
      <c r="G18" s="17">
        <v>1</v>
      </c>
      <c r="H18" s="141">
        <v>41600</v>
      </c>
      <c r="I18" s="142"/>
      <c r="J18" s="17"/>
      <c r="K18" s="130"/>
      <c r="L18" s="131"/>
      <c r="M18" s="19">
        <f t="shared" si="0"/>
        <v>3</v>
      </c>
      <c r="N18" s="134">
        <f t="shared" si="1"/>
        <v>127100</v>
      </c>
      <c r="O18" s="135"/>
      <c r="P18" s="13"/>
      <c r="Q18" s="71"/>
      <c r="R18" s="139"/>
      <c r="S18" s="140"/>
      <c r="T18" s="73"/>
      <c r="U18" s="170"/>
      <c r="V18" s="171"/>
      <c r="W18" s="19"/>
      <c r="X18" s="134"/>
      <c r="Y18" s="135"/>
      <c r="Z18" s="132"/>
      <c r="AA18" s="13"/>
    </row>
    <row r="19" spans="1:27" ht="17.25" customHeight="1" x14ac:dyDescent="0.2">
      <c r="A19" s="13"/>
      <c r="B19" s="22"/>
      <c r="C19" s="16" t="s">
        <v>50</v>
      </c>
      <c r="D19" s="50">
        <v>2</v>
      </c>
      <c r="E19" s="130">
        <v>85500</v>
      </c>
      <c r="F19" s="131"/>
      <c r="G19" s="17">
        <v>1</v>
      </c>
      <c r="H19" s="130">
        <v>41600</v>
      </c>
      <c r="I19" s="131"/>
      <c r="J19" s="17"/>
      <c r="K19" s="130"/>
      <c r="L19" s="131"/>
      <c r="M19" s="19">
        <f t="shared" si="0"/>
        <v>3</v>
      </c>
      <c r="N19" s="134">
        <f t="shared" si="1"/>
        <v>127100</v>
      </c>
      <c r="O19" s="135"/>
      <c r="P19" s="13"/>
      <c r="Q19" s="71"/>
      <c r="R19" s="139"/>
      <c r="S19" s="140"/>
      <c r="T19" s="73"/>
      <c r="U19" s="139"/>
      <c r="V19" s="140"/>
      <c r="W19" s="19"/>
      <c r="X19" s="134"/>
      <c r="Y19" s="135"/>
      <c r="Z19" s="133"/>
      <c r="AA19" s="13"/>
    </row>
    <row r="20" spans="1:27" ht="17.25" customHeight="1" x14ac:dyDescent="0.2">
      <c r="A20" s="13"/>
      <c r="B20" s="22"/>
      <c r="C20" s="16" t="s">
        <v>51</v>
      </c>
      <c r="D20" s="50">
        <v>2</v>
      </c>
      <c r="E20" s="130">
        <v>85500</v>
      </c>
      <c r="F20" s="131"/>
      <c r="G20" s="17">
        <v>1</v>
      </c>
      <c r="H20" s="141">
        <v>41600</v>
      </c>
      <c r="I20" s="142"/>
      <c r="J20" s="17"/>
      <c r="K20" s="130"/>
      <c r="L20" s="131"/>
      <c r="M20" s="19">
        <f t="shared" si="0"/>
        <v>3</v>
      </c>
      <c r="N20" s="134">
        <f t="shared" si="1"/>
        <v>127100</v>
      </c>
      <c r="O20" s="135"/>
      <c r="P20" s="13"/>
      <c r="Q20" s="71"/>
      <c r="R20" s="139"/>
      <c r="S20" s="140"/>
      <c r="T20" s="73"/>
      <c r="U20" s="170"/>
      <c r="V20" s="171"/>
      <c r="W20" s="19"/>
      <c r="X20" s="134"/>
      <c r="Y20" s="135"/>
      <c r="Z20" s="136" t="s">
        <v>94</v>
      </c>
      <c r="AA20" s="13"/>
    </row>
    <row r="21" spans="1:27" ht="17.25" customHeight="1" x14ac:dyDescent="0.2">
      <c r="A21" s="13"/>
      <c r="B21" s="22"/>
      <c r="C21" s="16" t="s">
        <v>52</v>
      </c>
      <c r="D21" s="50">
        <v>2</v>
      </c>
      <c r="E21" s="130">
        <v>85500</v>
      </c>
      <c r="F21" s="131"/>
      <c r="G21" s="17">
        <v>1</v>
      </c>
      <c r="H21" s="130">
        <v>41600</v>
      </c>
      <c r="I21" s="131"/>
      <c r="J21" s="17"/>
      <c r="K21" s="130"/>
      <c r="L21" s="131"/>
      <c r="M21" s="19">
        <f t="shared" si="0"/>
        <v>3</v>
      </c>
      <c r="N21" s="134">
        <f t="shared" si="1"/>
        <v>127100</v>
      </c>
      <c r="O21" s="135"/>
      <c r="P21" s="13"/>
      <c r="Q21" s="71"/>
      <c r="R21" s="139"/>
      <c r="S21" s="140"/>
      <c r="T21" s="73"/>
      <c r="U21" s="139"/>
      <c r="V21" s="140"/>
      <c r="W21" s="19"/>
      <c r="X21" s="134"/>
      <c r="Y21" s="135"/>
      <c r="Z21" s="137"/>
      <c r="AA21" s="13"/>
    </row>
    <row r="22" spans="1:27" ht="17.25" customHeight="1" x14ac:dyDescent="0.2">
      <c r="A22" s="13"/>
      <c r="B22" s="22"/>
      <c r="C22" s="16" t="s">
        <v>53</v>
      </c>
      <c r="D22" s="50">
        <v>2</v>
      </c>
      <c r="E22" s="130">
        <v>85500</v>
      </c>
      <c r="F22" s="131"/>
      <c r="G22" s="17">
        <v>1</v>
      </c>
      <c r="H22" s="141">
        <v>41600</v>
      </c>
      <c r="I22" s="142"/>
      <c r="J22" s="17"/>
      <c r="K22" s="130"/>
      <c r="L22" s="131"/>
      <c r="M22" s="19">
        <f t="shared" si="0"/>
        <v>3</v>
      </c>
      <c r="N22" s="134">
        <f t="shared" si="1"/>
        <v>127100</v>
      </c>
      <c r="O22" s="135"/>
      <c r="P22" s="13"/>
      <c r="Q22" s="71"/>
      <c r="R22" s="139"/>
      <c r="S22" s="140"/>
      <c r="T22" s="73"/>
      <c r="U22" s="170"/>
      <c r="V22" s="171"/>
      <c r="W22" s="19"/>
      <c r="X22" s="134"/>
      <c r="Y22" s="135"/>
      <c r="Z22" s="137"/>
      <c r="AA22" s="13"/>
    </row>
    <row r="23" spans="1:27" ht="17.25" customHeight="1" x14ac:dyDescent="0.2">
      <c r="A23" s="13"/>
      <c r="B23" s="22"/>
      <c r="C23" s="16" t="s">
        <v>54</v>
      </c>
      <c r="D23" s="50">
        <v>2</v>
      </c>
      <c r="E23" s="130">
        <v>85500</v>
      </c>
      <c r="F23" s="131"/>
      <c r="G23" s="17">
        <v>1</v>
      </c>
      <c r="H23" s="130">
        <v>41600</v>
      </c>
      <c r="I23" s="131"/>
      <c r="J23" s="17"/>
      <c r="K23" s="130"/>
      <c r="L23" s="131"/>
      <c r="M23" s="19">
        <f t="shared" si="0"/>
        <v>3</v>
      </c>
      <c r="N23" s="134">
        <f t="shared" si="1"/>
        <v>127100</v>
      </c>
      <c r="O23" s="135"/>
      <c r="P23" s="13"/>
      <c r="Q23" s="71"/>
      <c r="R23" s="139"/>
      <c r="S23" s="140"/>
      <c r="T23" s="73"/>
      <c r="U23" s="139"/>
      <c r="V23" s="140"/>
      <c r="W23" s="19"/>
      <c r="X23" s="134"/>
      <c r="Y23" s="135"/>
      <c r="Z23" s="137"/>
      <c r="AA23" s="13"/>
    </row>
    <row r="24" spans="1:27" ht="17.25" customHeight="1" x14ac:dyDescent="0.2">
      <c r="A24" s="13"/>
      <c r="B24" s="22"/>
      <c r="C24" s="16" t="s">
        <v>55</v>
      </c>
      <c r="D24" s="50">
        <v>2</v>
      </c>
      <c r="E24" s="130">
        <v>85500</v>
      </c>
      <c r="F24" s="131"/>
      <c r="G24" s="17">
        <v>1</v>
      </c>
      <c r="H24" s="141">
        <v>41600</v>
      </c>
      <c r="I24" s="142"/>
      <c r="J24" s="17"/>
      <c r="K24" s="130"/>
      <c r="L24" s="131"/>
      <c r="M24" s="19">
        <f t="shared" si="0"/>
        <v>3</v>
      </c>
      <c r="N24" s="134">
        <f t="shared" si="1"/>
        <v>127100</v>
      </c>
      <c r="O24" s="135"/>
      <c r="P24" s="13"/>
      <c r="Q24" s="71"/>
      <c r="R24" s="139"/>
      <c r="S24" s="140"/>
      <c r="T24" s="73"/>
      <c r="U24" s="170"/>
      <c r="V24" s="171"/>
      <c r="W24" s="19"/>
      <c r="X24" s="134"/>
      <c r="Y24" s="135"/>
      <c r="Z24" s="137"/>
      <c r="AA24" s="13"/>
    </row>
    <row r="25" spans="1:27" ht="17.25" customHeight="1" x14ac:dyDescent="0.2">
      <c r="A25" s="13"/>
      <c r="B25" s="22"/>
      <c r="C25" s="16" t="s">
        <v>56</v>
      </c>
      <c r="D25" s="50">
        <v>2</v>
      </c>
      <c r="E25" s="130">
        <v>85500</v>
      </c>
      <c r="F25" s="131"/>
      <c r="G25" s="17">
        <v>1</v>
      </c>
      <c r="H25" s="130">
        <v>41600</v>
      </c>
      <c r="I25" s="131"/>
      <c r="J25" s="17"/>
      <c r="K25" s="130"/>
      <c r="L25" s="131"/>
      <c r="M25" s="19">
        <f t="shared" si="0"/>
        <v>3</v>
      </c>
      <c r="N25" s="134">
        <f t="shared" si="1"/>
        <v>127100</v>
      </c>
      <c r="O25" s="135"/>
      <c r="P25" s="13"/>
      <c r="Q25" s="71"/>
      <c r="R25" s="139"/>
      <c r="S25" s="140"/>
      <c r="T25" s="73"/>
      <c r="U25" s="139"/>
      <c r="V25" s="140"/>
      <c r="W25" s="19"/>
      <c r="X25" s="134"/>
      <c r="Y25" s="135"/>
      <c r="Z25" s="137"/>
      <c r="AA25" s="13"/>
    </row>
    <row r="26" spans="1:27" ht="17.25" customHeight="1" x14ac:dyDescent="0.2">
      <c r="A26" s="13"/>
      <c r="B26" s="22"/>
      <c r="C26" s="16" t="s">
        <v>57</v>
      </c>
      <c r="D26" s="50">
        <v>2</v>
      </c>
      <c r="E26" s="130">
        <v>85500</v>
      </c>
      <c r="F26" s="131"/>
      <c r="G26" s="17">
        <v>1</v>
      </c>
      <c r="H26" s="141">
        <v>41600</v>
      </c>
      <c r="I26" s="142"/>
      <c r="J26" s="17"/>
      <c r="K26" s="130"/>
      <c r="L26" s="131"/>
      <c r="M26" s="19">
        <f t="shared" si="0"/>
        <v>3</v>
      </c>
      <c r="N26" s="134">
        <f t="shared" si="1"/>
        <v>127100</v>
      </c>
      <c r="O26" s="135"/>
      <c r="P26" s="13"/>
      <c r="Q26" s="71"/>
      <c r="R26" s="139"/>
      <c r="S26" s="140"/>
      <c r="T26" s="73"/>
      <c r="U26" s="170"/>
      <c r="V26" s="171"/>
      <c r="W26" s="19"/>
      <c r="X26" s="134"/>
      <c r="Y26" s="135"/>
      <c r="Z26" s="138"/>
      <c r="AA26" s="13"/>
    </row>
    <row r="27" spans="1:27" ht="17.25" customHeight="1" x14ac:dyDescent="0.2">
      <c r="A27" s="13"/>
      <c r="B27" s="22" t="s">
        <v>73</v>
      </c>
      <c r="C27" s="41">
        <v>7</v>
      </c>
      <c r="D27" s="50">
        <v>2</v>
      </c>
      <c r="E27" s="130">
        <v>200000</v>
      </c>
      <c r="F27" s="131"/>
      <c r="G27" s="17">
        <v>1</v>
      </c>
      <c r="H27" s="130">
        <v>100000</v>
      </c>
      <c r="I27" s="131"/>
      <c r="J27" s="17"/>
      <c r="K27" s="130"/>
      <c r="L27" s="131"/>
      <c r="M27" s="19">
        <f t="shared" si="0"/>
        <v>3</v>
      </c>
      <c r="N27" s="134">
        <f t="shared" si="1"/>
        <v>300000</v>
      </c>
      <c r="O27" s="135"/>
      <c r="P27" s="13"/>
      <c r="Q27" s="71"/>
      <c r="R27" s="139"/>
      <c r="S27" s="140"/>
      <c r="T27" s="73"/>
      <c r="U27" s="139"/>
      <c r="V27" s="140"/>
      <c r="W27" s="19"/>
      <c r="X27" s="134"/>
      <c r="Y27" s="135"/>
      <c r="Z27" s="13"/>
      <c r="AA27" s="13"/>
    </row>
    <row r="28" spans="1:27" ht="17.25" customHeight="1" x14ac:dyDescent="0.2">
      <c r="A28" s="13"/>
      <c r="B28" s="22" t="s">
        <v>73</v>
      </c>
      <c r="C28" s="42">
        <v>12</v>
      </c>
      <c r="D28" s="50">
        <v>2</v>
      </c>
      <c r="E28" s="130">
        <v>300000</v>
      </c>
      <c r="F28" s="131"/>
      <c r="G28" s="17">
        <v>1</v>
      </c>
      <c r="H28" s="141">
        <v>120000</v>
      </c>
      <c r="I28" s="142"/>
      <c r="J28" s="17"/>
      <c r="K28" s="130"/>
      <c r="L28" s="131"/>
      <c r="M28" s="19">
        <f t="shared" si="0"/>
        <v>3</v>
      </c>
      <c r="N28" s="134">
        <f t="shared" si="1"/>
        <v>420000</v>
      </c>
      <c r="O28" s="135"/>
      <c r="P28" s="13"/>
      <c r="Q28" s="71"/>
      <c r="R28" s="139"/>
      <c r="S28" s="140"/>
      <c r="T28" s="73"/>
      <c r="U28" s="170"/>
      <c r="V28" s="171"/>
      <c r="W28" s="19"/>
      <c r="X28" s="134"/>
      <c r="Y28" s="135"/>
      <c r="Z28" s="13"/>
      <c r="AA28" s="13"/>
    </row>
    <row r="29" spans="1:27" ht="17.25" customHeight="1" x14ac:dyDescent="0.2">
      <c r="A29" s="13"/>
      <c r="B29" s="22" t="s">
        <v>73</v>
      </c>
      <c r="C29" s="43"/>
      <c r="D29" s="50"/>
      <c r="E29" s="146"/>
      <c r="F29" s="146"/>
      <c r="G29" s="17"/>
      <c r="H29" s="146"/>
      <c r="I29" s="146"/>
      <c r="J29" s="18"/>
      <c r="K29" s="146"/>
      <c r="L29" s="146"/>
      <c r="M29" s="19">
        <f t="shared" si="0"/>
        <v>0</v>
      </c>
      <c r="N29" s="134">
        <f t="shared" si="1"/>
        <v>0</v>
      </c>
      <c r="O29" s="135"/>
      <c r="P29" s="13"/>
      <c r="Q29" s="71"/>
      <c r="R29" s="145"/>
      <c r="S29" s="145"/>
      <c r="T29" s="73"/>
      <c r="U29" s="145"/>
      <c r="V29" s="145"/>
      <c r="W29" s="19"/>
      <c r="X29" s="134"/>
      <c r="Y29" s="135"/>
      <c r="Z29" s="13"/>
      <c r="AA29" s="13"/>
    </row>
    <row r="30" spans="1:27" ht="17.25" customHeight="1" x14ac:dyDescent="0.2">
      <c r="A30" s="13"/>
      <c r="B30" s="164" t="s">
        <v>8</v>
      </c>
      <c r="C30" s="167"/>
      <c r="D30" s="165"/>
      <c r="E30" s="147">
        <f>SUM(E15:F29)</f>
        <v>1526000</v>
      </c>
      <c r="F30" s="148"/>
      <c r="G30" s="143"/>
      <c r="H30" s="147">
        <f>SUM(H15:I29)</f>
        <v>719200</v>
      </c>
      <c r="I30" s="148"/>
      <c r="J30" s="143"/>
      <c r="K30" s="147">
        <f>SUM(K15:L29)</f>
        <v>0</v>
      </c>
      <c r="L30" s="148"/>
      <c r="M30" s="12" t="s">
        <v>68</v>
      </c>
      <c r="N30" s="151">
        <f>SUM(N15:O29)</f>
        <v>2245200</v>
      </c>
      <c r="O30" s="152"/>
      <c r="P30" s="13"/>
      <c r="Q30" s="165"/>
      <c r="R30" s="147">
        <f>SUM(R15:S29)</f>
        <v>0</v>
      </c>
      <c r="S30" s="148"/>
      <c r="T30" s="143"/>
      <c r="U30" s="147">
        <f>SUM(U15:V29)</f>
        <v>0</v>
      </c>
      <c r="V30" s="148"/>
      <c r="W30" s="12" t="s">
        <v>68</v>
      </c>
      <c r="X30" s="151">
        <f>SUM(X15:Y29)</f>
        <v>0</v>
      </c>
      <c r="Y30" s="152"/>
      <c r="Z30" s="13"/>
      <c r="AA30" s="13"/>
    </row>
    <row r="31" spans="1:27" ht="17.25" customHeight="1" thickBot="1" x14ac:dyDescent="0.25">
      <c r="A31" s="13"/>
      <c r="B31" s="168"/>
      <c r="C31" s="169"/>
      <c r="D31" s="166"/>
      <c r="E31" s="149"/>
      <c r="F31" s="150"/>
      <c r="G31" s="144"/>
      <c r="H31" s="149"/>
      <c r="I31" s="150"/>
      <c r="J31" s="144"/>
      <c r="K31" s="149"/>
      <c r="L31" s="150"/>
      <c r="M31" s="51">
        <f>ROUNDUP(SUM(M15:M26)/12,0)</f>
        <v>3</v>
      </c>
      <c r="N31" s="153">
        <f>ROUNDDOWN(N30,-3)/1000</f>
        <v>2245</v>
      </c>
      <c r="O31" s="154"/>
      <c r="P31" s="13"/>
      <c r="Q31" s="166"/>
      <c r="R31" s="149"/>
      <c r="S31" s="150"/>
      <c r="T31" s="144"/>
      <c r="U31" s="149"/>
      <c r="V31" s="150"/>
      <c r="W31" s="51">
        <f>ROUNDUP(SUM(W15:W26)/12,0)</f>
        <v>0</v>
      </c>
      <c r="X31" s="153">
        <f>ROUNDDOWN(X30,-3)/1000</f>
        <v>0</v>
      </c>
      <c r="Y31" s="154"/>
      <c r="Z31" s="13"/>
      <c r="AA31" s="13"/>
    </row>
    <row r="32" spans="1:27" ht="17.25" customHeight="1" thickBot="1" x14ac:dyDescent="0.25">
      <c r="A32" s="13"/>
      <c r="B32" s="30" t="s">
        <v>19</v>
      </c>
      <c r="C32" s="163" t="s">
        <v>2</v>
      </c>
      <c r="D32" s="159"/>
      <c r="E32" s="160"/>
      <c r="F32" s="44" t="s">
        <v>63</v>
      </c>
      <c r="G32" s="20" t="s">
        <v>62</v>
      </c>
      <c r="H32" s="164" t="s">
        <v>45</v>
      </c>
      <c r="I32" s="162"/>
      <c r="J32" s="45" t="s">
        <v>1</v>
      </c>
      <c r="K32" s="158" t="s">
        <v>2</v>
      </c>
      <c r="L32" s="159"/>
      <c r="M32" s="160"/>
      <c r="N32" s="44" t="s">
        <v>63</v>
      </c>
      <c r="O32" s="20" t="s">
        <v>62</v>
      </c>
      <c r="P32" s="161" t="s">
        <v>45</v>
      </c>
      <c r="Q32" s="162"/>
      <c r="R32" s="23"/>
      <c r="S32" s="189" t="s">
        <v>9</v>
      </c>
      <c r="T32" s="189"/>
      <c r="U32" s="189"/>
      <c r="V32" s="189"/>
      <c r="W32" s="189"/>
      <c r="X32" s="189"/>
      <c r="Y32" s="189"/>
      <c r="Z32" s="189"/>
      <c r="AA32" s="13"/>
    </row>
    <row r="33" spans="1:27" ht="17.25" customHeight="1" x14ac:dyDescent="0.35">
      <c r="A33" s="13"/>
      <c r="B33" s="24" t="s">
        <v>20</v>
      </c>
      <c r="C33" s="155" t="s">
        <v>95</v>
      </c>
      <c r="D33" s="156"/>
      <c r="E33" s="157"/>
      <c r="F33" s="11">
        <v>5000</v>
      </c>
      <c r="G33" s="54">
        <v>12</v>
      </c>
      <c r="H33" s="25">
        <v>50</v>
      </c>
      <c r="I33" s="26" t="s">
        <v>64</v>
      </c>
      <c r="J33" s="6" t="s">
        <v>27</v>
      </c>
      <c r="K33" s="155"/>
      <c r="L33" s="156"/>
      <c r="M33" s="157"/>
      <c r="N33" s="11"/>
      <c r="O33" s="54"/>
      <c r="P33" s="25"/>
      <c r="Q33" s="26" t="s">
        <v>64</v>
      </c>
      <c r="R33" s="23"/>
      <c r="S33" s="13"/>
      <c r="T33" s="14" t="s">
        <v>23</v>
      </c>
      <c r="U33" s="74">
        <v>4</v>
      </c>
      <c r="V33" s="74">
        <v>4</v>
      </c>
      <c r="W33" s="74">
        <v>4</v>
      </c>
      <c r="X33" s="31"/>
      <c r="Y33" s="13"/>
      <c r="Z33" s="31"/>
      <c r="AA33" s="13"/>
    </row>
    <row r="34" spans="1:27" ht="17.25" customHeight="1" x14ac:dyDescent="0.35">
      <c r="A34" s="13"/>
      <c r="B34" s="27" t="s">
        <v>24</v>
      </c>
      <c r="C34" s="155" t="s">
        <v>96</v>
      </c>
      <c r="D34" s="156"/>
      <c r="E34" s="157"/>
      <c r="F34" s="11">
        <v>5000</v>
      </c>
      <c r="G34" s="54"/>
      <c r="H34" s="28" t="s">
        <v>40</v>
      </c>
      <c r="I34" s="26" t="s">
        <v>64</v>
      </c>
      <c r="J34" s="6" t="s">
        <v>28</v>
      </c>
      <c r="K34" s="155"/>
      <c r="L34" s="156"/>
      <c r="M34" s="157"/>
      <c r="N34" s="11"/>
      <c r="O34" s="54"/>
      <c r="P34" s="28"/>
      <c r="Q34" s="26" t="s">
        <v>64</v>
      </c>
      <c r="R34" s="23"/>
      <c r="S34" s="211" t="s">
        <v>66</v>
      </c>
      <c r="T34" s="211"/>
      <c r="U34" s="210" t="str">
        <f>D6</f>
        <v>株式会社鈴木建設</v>
      </c>
      <c r="V34" s="210"/>
      <c r="W34" s="210"/>
      <c r="X34" s="210"/>
      <c r="Y34" s="210"/>
      <c r="Z34" s="210"/>
      <c r="AA34" s="13"/>
    </row>
    <row r="35" spans="1:27" ht="17.25" customHeight="1" thickBot="1" x14ac:dyDescent="0.4">
      <c r="A35" s="13"/>
      <c r="B35" s="27" t="s">
        <v>25</v>
      </c>
      <c r="C35" s="155" t="s">
        <v>97</v>
      </c>
      <c r="D35" s="156"/>
      <c r="E35" s="157"/>
      <c r="F35" s="11"/>
      <c r="G35" s="55"/>
      <c r="H35" s="29">
        <v>50</v>
      </c>
      <c r="I35" s="26" t="s">
        <v>64</v>
      </c>
      <c r="J35" s="6" t="s">
        <v>29</v>
      </c>
      <c r="K35" s="155"/>
      <c r="L35" s="156"/>
      <c r="M35" s="157"/>
      <c r="N35" s="11"/>
      <c r="O35" s="55"/>
      <c r="P35" s="29"/>
      <c r="Q35" s="26" t="s">
        <v>64</v>
      </c>
      <c r="R35" s="23"/>
      <c r="S35" s="211" t="s">
        <v>65</v>
      </c>
      <c r="T35" s="211"/>
      <c r="U35" s="210" t="str">
        <f>D8</f>
        <v>代表取締役　鈴木一郎</v>
      </c>
      <c r="V35" s="210"/>
      <c r="W35" s="210"/>
      <c r="X35" s="210"/>
      <c r="Y35" s="210"/>
      <c r="Z35" s="210"/>
      <c r="AA35" s="13"/>
    </row>
    <row r="36" spans="1:27" ht="3" customHeight="1" x14ac:dyDescent="0.2"/>
  </sheetData>
  <sheetProtection sheet="1" objects="1" scenarios="1" selectLockedCells="1" selectUnlockedCells="1"/>
  <mergeCells count="198"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N17:O17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N14:O14"/>
    <mergeCell ref="D4:J4"/>
    <mergeCell ref="D5:J5"/>
    <mergeCell ref="D6:J7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U26:V26"/>
    <mergeCell ref="X26:Y26"/>
    <mergeCell ref="U27:V27"/>
    <mergeCell ref="X27:Y27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E22:F22"/>
    <mergeCell ref="E21:F21"/>
    <mergeCell ref="E20:F20"/>
    <mergeCell ref="E19:F19"/>
    <mergeCell ref="E18:F18"/>
    <mergeCell ref="E17:F17"/>
    <mergeCell ref="E16:F16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K16:L16"/>
    <mergeCell ref="Z20:Z26"/>
    <mergeCell ref="N26:O26"/>
    <mergeCell ref="U25:V25"/>
    <mergeCell ref="X25:Y25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</mergeCells>
  <phoneticPr fontId="2"/>
  <conditionalFormatting sqref="Q8:S8">
    <cfRule type="containsText" dxfId="13" priority="7" operator="containsText" text="①．一括納付">
      <formula>NOT(ISERROR(SEARCH("①．一括納付",Q8)))</formula>
    </cfRule>
  </conditionalFormatting>
  <conditionalFormatting sqref="Q9:S9">
    <cfRule type="containsText" dxfId="12" priority="6" operator="containsText" text="②．分納(３回)">
      <formula>NOT(ISERROR(SEARCH("②．分納(３回)",Q9)))</formula>
    </cfRule>
  </conditionalFormatting>
  <conditionalFormatting sqref="T5:V5">
    <cfRule type="containsText" dxfId="11" priority="5" operator="containsText" text="①．該当する">
      <formula>NOT(ISERROR(SEARCH("①．該当する",T5)))</formula>
    </cfRule>
  </conditionalFormatting>
  <conditionalFormatting sqref="T6:V6">
    <cfRule type="containsText" dxfId="10" priority="4" operator="containsText" text="②．該当しない">
      <formula>NOT(ISERROR(SEARCH("②．該当しない",T6)))</formula>
    </cfRule>
  </conditionalFormatting>
  <conditionalFormatting sqref="W4:Z4">
    <cfRule type="containsText" dxfId="9" priority="3" operator="containsText" text="①．前年度と同額">
      <formula>NOT(ISERROR(SEARCH("①．前年度と同額",W4)))</formula>
    </cfRule>
  </conditionalFormatting>
  <conditionalFormatting sqref="W5:Z5">
    <cfRule type="containsText" dxfId="8" priority="2" operator="containsText" text="②．前年度と変わる">
      <formula>NOT(ISERROR(SEARCH("②．前年度と変わる",W5)))</formula>
    </cfRule>
  </conditionalFormatting>
  <conditionalFormatting sqref="W8:Z8">
    <cfRule type="containsText" dxfId="7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 xr:uid="{7837B1E5-0926-4EC1-B860-FCAACDD286FE}">
      <formula1>"２．分納(３回),②．分納(３回)"</formula1>
    </dataValidation>
    <dataValidation type="list" allowBlank="1" showInputMessage="1" showErrorMessage="1" sqref="Q8:S8" xr:uid="{D5E2F2A8-A190-461F-B66B-880D3C5446DC}">
      <formula1>"１．一括納付,①．一括納付"</formula1>
    </dataValidation>
    <dataValidation type="list" allowBlank="1" showInputMessage="1" showErrorMessage="1" sqref="W8:Z8" xr:uid="{67DA5A15-5FF0-463D-9185-A7B212C8AA5D}">
      <formula1>"３．委託解除年月日,③．委託解除年月日"</formula1>
    </dataValidation>
    <dataValidation type="list" allowBlank="1" showInputMessage="1" showErrorMessage="1" sqref="W5:Z5" xr:uid="{D63B0F56-439D-4530-9A9A-21FFFD403882}">
      <formula1>"２．前年度と変わる,②．前年度と変わる"</formula1>
    </dataValidation>
    <dataValidation type="list" allowBlank="1" showInputMessage="1" showErrorMessage="1" sqref="W4:Z4" xr:uid="{A927D982-E9D6-4948-8886-C2DA621DBFDA}">
      <formula1>"１．前年度と同額,①．前年度と同額"</formula1>
    </dataValidation>
    <dataValidation type="list" allowBlank="1" showInputMessage="1" showErrorMessage="1" sqref="T6:V6" xr:uid="{F354E19D-932C-46A6-8187-8B4AF90BAAD5}">
      <formula1>"２．該当しない,②．該当しない"</formula1>
    </dataValidation>
    <dataValidation type="list" allowBlank="1" showInputMessage="1" showErrorMessage="1" sqref="T5:V5" xr:uid="{BF8D027B-8E35-489F-80CB-46E2616503F8}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A3E7B-E604-4DEE-9C35-31AFBA52C7D7}">
  <sheetPr>
    <tabColor rgb="FF0070C0"/>
  </sheetPr>
  <dimension ref="A1:AJ36"/>
  <sheetViews>
    <sheetView showGridLines="0" showRowColHeaders="0" tabSelected="1" view="pageBreakPreview" zoomScaleNormal="160" zoomScaleSheetLayoutView="100" workbookViewId="0">
      <selection activeCell="D4" sqref="D4:J4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28" width="6.77734375" style="59"/>
    <col min="29" max="36" width="6.77734375" style="60"/>
    <col min="37" max="16384" width="6.77734375" style="59"/>
  </cols>
  <sheetData>
    <row r="1" spans="1:27" ht="3" customHeight="1" x14ac:dyDescent="0.2"/>
    <row r="2" spans="1:27" ht="17.25" customHeight="1" x14ac:dyDescent="0.2">
      <c r="B2" s="99" t="s">
        <v>39</v>
      </c>
      <c r="C2" s="99"/>
      <c r="D2" s="99"/>
      <c r="G2" s="53"/>
      <c r="H2" s="53"/>
      <c r="I2" s="112" t="s">
        <v>16</v>
      </c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W2" s="100"/>
      <c r="X2" s="100"/>
      <c r="Y2" s="100"/>
      <c r="Z2" s="100"/>
    </row>
    <row r="3" spans="1:27" ht="17.25" customHeight="1" x14ac:dyDescent="0.2">
      <c r="B3" s="101" t="s">
        <v>26</v>
      </c>
      <c r="C3" s="102"/>
      <c r="D3" s="61" t="s">
        <v>11</v>
      </c>
      <c r="E3" s="110"/>
      <c r="F3" s="110"/>
      <c r="G3" s="110"/>
      <c r="H3" s="110"/>
      <c r="I3" s="110"/>
      <c r="J3" s="111"/>
      <c r="K3" s="105" t="s">
        <v>5</v>
      </c>
      <c r="L3" s="106"/>
      <c r="Q3" s="75" t="s">
        <v>43</v>
      </c>
      <c r="R3" s="76"/>
      <c r="S3" s="77"/>
      <c r="T3" s="75" t="s">
        <v>42</v>
      </c>
      <c r="U3" s="76"/>
      <c r="V3" s="77"/>
      <c r="W3" s="75" t="s">
        <v>41</v>
      </c>
      <c r="X3" s="76"/>
      <c r="Y3" s="76"/>
      <c r="Z3" s="77"/>
    </row>
    <row r="4" spans="1:27" ht="17.25" customHeight="1" x14ac:dyDescent="0.2">
      <c r="B4" s="103"/>
      <c r="C4" s="104"/>
      <c r="D4" s="174"/>
      <c r="E4" s="174"/>
      <c r="F4" s="174"/>
      <c r="G4" s="174"/>
      <c r="H4" s="174"/>
      <c r="I4" s="174"/>
      <c r="J4" s="175"/>
      <c r="K4" s="212" t="s">
        <v>78</v>
      </c>
      <c r="L4" s="213"/>
      <c r="M4" s="107" t="s">
        <v>76</v>
      </c>
      <c r="N4" s="107"/>
      <c r="O4" s="37" t="s">
        <v>77</v>
      </c>
      <c r="P4" s="30" t="s">
        <v>6</v>
      </c>
      <c r="Q4" s="32"/>
      <c r="R4" s="108"/>
      <c r="S4" s="109"/>
      <c r="T4" s="32"/>
      <c r="U4" s="33"/>
      <c r="V4" s="3"/>
      <c r="W4" s="89" t="s">
        <v>32</v>
      </c>
      <c r="X4" s="90"/>
      <c r="Y4" s="90"/>
      <c r="Z4" s="91"/>
    </row>
    <row r="5" spans="1:27" ht="17.25" customHeight="1" x14ac:dyDescent="0.2">
      <c r="B5" s="94"/>
      <c r="C5" s="95"/>
      <c r="D5" s="176"/>
      <c r="E5" s="176"/>
      <c r="F5" s="176"/>
      <c r="G5" s="176"/>
      <c r="H5" s="176"/>
      <c r="I5" s="176"/>
      <c r="J5" s="177"/>
      <c r="K5" s="214">
        <v>22101</v>
      </c>
      <c r="L5" s="215"/>
      <c r="M5" s="38">
        <v>932</v>
      </c>
      <c r="N5" s="56"/>
      <c r="O5" s="57"/>
      <c r="P5" s="10"/>
      <c r="Q5" s="81"/>
      <c r="R5" s="82"/>
      <c r="S5" s="83"/>
      <c r="T5" s="89" t="s">
        <v>37</v>
      </c>
      <c r="U5" s="90"/>
      <c r="V5" s="90"/>
      <c r="W5" s="89" t="s">
        <v>33</v>
      </c>
      <c r="X5" s="90"/>
      <c r="Y5" s="90"/>
      <c r="Z5" s="91"/>
    </row>
    <row r="6" spans="1:27" ht="17.25" customHeight="1" x14ac:dyDescent="0.2">
      <c r="B6" s="92" t="s">
        <v>17</v>
      </c>
      <c r="C6" s="93"/>
      <c r="D6" s="178"/>
      <c r="E6" s="178"/>
      <c r="F6" s="178"/>
      <c r="G6" s="178"/>
      <c r="H6" s="178"/>
      <c r="I6" s="178"/>
      <c r="J6" s="179"/>
      <c r="K6" s="216" t="s">
        <v>7</v>
      </c>
      <c r="L6" s="216"/>
      <c r="M6" s="216"/>
      <c r="Q6" s="84"/>
      <c r="R6" s="85"/>
      <c r="S6" s="86"/>
      <c r="T6" s="87" t="s">
        <v>38</v>
      </c>
      <c r="U6" s="88"/>
      <c r="V6" s="88"/>
      <c r="W6" s="32" t="s">
        <v>30</v>
      </c>
      <c r="X6" s="96"/>
      <c r="Y6" s="97"/>
      <c r="Z6" s="98"/>
    </row>
    <row r="7" spans="1:27" ht="17.25" customHeight="1" x14ac:dyDescent="0.2">
      <c r="B7" s="94"/>
      <c r="C7" s="95"/>
      <c r="D7" s="180"/>
      <c r="E7" s="180"/>
      <c r="F7" s="180"/>
      <c r="G7" s="180"/>
      <c r="H7" s="180"/>
      <c r="I7" s="180"/>
      <c r="J7" s="181"/>
      <c r="K7" s="221"/>
      <c r="L7" s="221"/>
      <c r="M7" s="221"/>
      <c r="N7" s="221"/>
      <c r="O7" s="221"/>
      <c r="Q7" s="75" t="s">
        <v>44</v>
      </c>
      <c r="R7" s="76"/>
      <c r="S7" s="77"/>
      <c r="T7" s="34"/>
      <c r="U7" s="34"/>
      <c r="V7" s="34"/>
      <c r="W7" s="32" t="s">
        <v>31</v>
      </c>
      <c r="X7" s="78"/>
      <c r="Y7" s="79"/>
      <c r="Z7" s="80"/>
    </row>
    <row r="8" spans="1:27" ht="17.25" customHeight="1" x14ac:dyDescent="0.2">
      <c r="B8" s="103" t="s">
        <v>4</v>
      </c>
      <c r="C8" s="104"/>
      <c r="D8" s="184"/>
      <c r="E8" s="184"/>
      <c r="F8" s="184"/>
      <c r="G8" s="184"/>
      <c r="H8" s="184"/>
      <c r="I8" s="184"/>
      <c r="J8" s="185"/>
      <c r="K8" s="218"/>
      <c r="L8" s="219"/>
      <c r="M8" s="219"/>
      <c r="N8" s="219"/>
      <c r="O8" s="219"/>
      <c r="Q8" s="89" t="s">
        <v>35</v>
      </c>
      <c r="R8" s="90"/>
      <c r="S8" s="91"/>
      <c r="T8" s="1"/>
      <c r="U8" s="1"/>
      <c r="V8" s="1"/>
      <c r="W8" s="89" t="s">
        <v>34</v>
      </c>
      <c r="X8" s="90"/>
      <c r="Y8" s="90"/>
      <c r="Z8" s="91"/>
    </row>
    <row r="9" spans="1:27" ht="17.25" customHeight="1" x14ac:dyDescent="0.2">
      <c r="B9" s="182"/>
      <c r="C9" s="183"/>
      <c r="D9" s="186"/>
      <c r="E9" s="186"/>
      <c r="F9" s="186"/>
      <c r="G9" s="186"/>
      <c r="H9" s="186"/>
      <c r="I9" s="186"/>
      <c r="J9" s="187"/>
      <c r="K9" s="39"/>
      <c r="O9" s="40"/>
      <c r="Q9" s="87" t="s">
        <v>36</v>
      </c>
      <c r="R9" s="88"/>
      <c r="S9" s="129"/>
      <c r="T9" s="1"/>
      <c r="U9" s="1"/>
      <c r="V9" s="1"/>
      <c r="W9" s="35"/>
      <c r="X9" s="63"/>
      <c r="Y9" s="4"/>
      <c r="Z9" s="64"/>
    </row>
    <row r="10" spans="1:27" ht="17.25" customHeight="1" x14ac:dyDescent="0.2">
      <c r="B10" s="9"/>
      <c r="C10" s="102" t="s">
        <v>58</v>
      </c>
      <c r="D10" s="102"/>
      <c r="E10" s="202"/>
      <c r="F10" s="202"/>
      <c r="G10" s="202"/>
      <c r="H10" s="202"/>
      <c r="I10" s="202"/>
      <c r="J10" s="202"/>
      <c r="K10" s="220" t="s">
        <v>79</v>
      </c>
      <c r="L10" s="220"/>
      <c r="M10" s="220"/>
      <c r="N10" s="220"/>
      <c r="O10" s="220"/>
      <c r="R10" s="58"/>
      <c r="S10" s="58"/>
      <c r="T10" s="58"/>
      <c r="Z10" s="62"/>
    </row>
    <row r="11" spans="1:27" ht="17.25" customHeight="1" x14ac:dyDescent="0.2">
      <c r="A11" s="13"/>
      <c r="B11" s="196" t="s">
        <v>13</v>
      </c>
      <c r="C11" s="197"/>
      <c r="D11" s="113" t="s">
        <v>80</v>
      </c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5"/>
      <c r="P11" s="13"/>
      <c r="Q11" s="113" t="s">
        <v>81</v>
      </c>
      <c r="R11" s="114"/>
      <c r="S11" s="114"/>
      <c r="T11" s="114"/>
      <c r="U11" s="114"/>
      <c r="V11" s="114"/>
      <c r="W11" s="114"/>
      <c r="X11" s="114"/>
      <c r="Y11" s="115"/>
      <c r="Z11" s="13"/>
      <c r="AA11" s="13"/>
    </row>
    <row r="12" spans="1:27" ht="17.25" customHeight="1" x14ac:dyDescent="0.2">
      <c r="A12" s="13"/>
      <c r="B12" s="66"/>
      <c r="C12" s="67"/>
      <c r="D12" s="198" t="s">
        <v>60</v>
      </c>
      <c r="E12" s="199"/>
      <c r="F12" s="199"/>
      <c r="G12" s="203" t="s">
        <v>61</v>
      </c>
      <c r="H12" s="204"/>
      <c r="I12" s="205"/>
      <c r="J12" s="206" t="s">
        <v>59</v>
      </c>
      <c r="K12" s="199"/>
      <c r="L12" s="207"/>
      <c r="M12" s="200" t="s">
        <v>67</v>
      </c>
      <c r="N12" s="200"/>
      <c r="O12" s="201"/>
      <c r="P12" s="13"/>
      <c r="Q12" s="126" t="s">
        <v>72</v>
      </c>
      <c r="R12" s="127"/>
      <c r="S12" s="127"/>
      <c r="T12" s="120" t="s">
        <v>71</v>
      </c>
      <c r="U12" s="121"/>
      <c r="V12" s="122"/>
      <c r="W12" s="116" t="s">
        <v>70</v>
      </c>
      <c r="X12" s="116"/>
      <c r="Y12" s="117"/>
      <c r="Z12" s="13"/>
      <c r="AA12" s="13"/>
    </row>
    <row r="13" spans="1:27" ht="17.25" customHeight="1" thickBot="1" x14ac:dyDescent="0.25">
      <c r="A13" s="13"/>
      <c r="B13" s="66"/>
      <c r="C13" s="67"/>
      <c r="D13" s="164"/>
      <c r="E13" s="167"/>
      <c r="F13" s="167"/>
      <c r="G13" s="123" t="s">
        <v>75</v>
      </c>
      <c r="H13" s="124"/>
      <c r="I13" s="125"/>
      <c r="J13" s="208" t="s">
        <v>3</v>
      </c>
      <c r="K13" s="118"/>
      <c r="L13" s="193"/>
      <c r="M13" s="193" t="s">
        <v>21</v>
      </c>
      <c r="N13" s="194"/>
      <c r="O13" s="195"/>
      <c r="P13" s="21"/>
      <c r="Q13" s="128" t="s">
        <v>69</v>
      </c>
      <c r="R13" s="124"/>
      <c r="S13" s="124"/>
      <c r="T13" s="123" t="s">
        <v>22</v>
      </c>
      <c r="U13" s="124"/>
      <c r="V13" s="125"/>
      <c r="W13" s="118" t="s">
        <v>10</v>
      </c>
      <c r="X13" s="118"/>
      <c r="Y13" s="119"/>
      <c r="Z13" s="13"/>
      <c r="AA13" s="13"/>
    </row>
    <row r="14" spans="1:27" ht="17.25" customHeight="1" x14ac:dyDescent="0.2">
      <c r="A14" s="13"/>
      <c r="B14" s="188" t="s">
        <v>12</v>
      </c>
      <c r="C14" s="189"/>
      <c r="D14" s="46" t="s">
        <v>0</v>
      </c>
      <c r="E14" s="190" t="s">
        <v>14</v>
      </c>
      <c r="F14" s="191"/>
      <c r="G14" s="68" t="s">
        <v>0</v>
      </c>
      <c r="H14" s="172" t="s">
        <v>18</v>
      </c>
      <c r="I14" s="192"/>
      <c r="J14" s="48" t="s">
        <v>0</v>
      </c>
      <c r="K14" s="172" t="s">
        <v>14</v>
      </c>
      <c r="L14" s="209"/>
      <c r="M14" s="70" t="s">
        <v>0</v>
      </c>
      <c r="N14" s="172" t="s">
        <v>14</v>
      </c>
      <c r="O14" s="173"/>
      <c r="P14" s="13"/>
      <c r="Q14" s="52" t="s">
        <v>0</v>
      </c>
      <c r="R14" s="172" t="s">
        <v>18</v>
      </c>
      <c r="S14" s="192"/>
      <c r="T14" s="48" t="s">
        <v>0</v>
      </c>
      <c r="U14" s="172" t="s">
        <v>14</v>
      </c>
      <c r="V14" s="209"/>
      <c r="W14" s="70" t="s">
        <v>0</v>
      </c>
      <c r="X14" s="172" t="s">
        <v>14</v>
      </c>
      <c r="Y14" s="173"/>
      <c r="Z14" s="13"/>
      <c r="AA14" s="13"/>
    </row>
    <row r="15" spans="1:27" ht="17.25" customHeight="1" x14ac:dyDescent="0.2">
      <c r="A15" s="13"/>
      <c r="B15" s="22"/>
      <c r="C15" s="16" t="s">
        <v>46</v>
      </c>
      <c r="D15" s="50"/>
      <c r="E15" s="130"/>
      <c r="F15" s="131"/>
      <c r="G15" s="17"/>
      <c r="H15" s="130"/>
      <c r="I15" s="131"/>
      <c r="J15" s="18"/>
      <c r="K15" s="130"/>
      <c r="L15" s="131"/>
      <c r="M15" s="19">
        <f t="shared" ref="M15:N29" si="0">+D15+G15+J15</f>
        <v>0</v>
      </c>
      <c r="N15" s="134">
        <f t="shared" si="0"/>
        <v>0</v>
      </c>
      <c r="O15" s="135"/>
      <c r="P15" s="13"/>
      <c r="Q15" s="71"/>
      <c r="R15" s="139"/>
      <c r="S15" s="140"/>
      <c r="T15" s="72"/>
      <c r="U15" s="139"/>
      <c r="V15" s="140"/>
      <c r="W15" s="19"/>
      <c r="X15" s="134"/>
      <c r="Y15" s="135"/>
      <c r="Z15" s="13"/>
      <c r="AA15" s="13"/>
    </row>
    <row r="16" spans="1:27" ht="17.25" customHeight="1" x14ac:dyDescent="0.2">
      <c r="A16" s="13"/>
      <c r="B16" s="22"/>
      <c r="C16" s="16" t="s">
        <v>47</v>
      </c>
      <c r="D16" s="50"/>
      <c r="E16" s="130"/>
      <c r="F16" s="131"/>
      <c r="G16" s="17"/>
      <c r="H16" s="141"/>
      <c r="I16" s="142"/>
      <c r="J16" s="17"/>
      <c r="K16" s="130"/>
      <c r="L16" s="131"/>
      <c r="M16" s="19">
        <f t="shared" si="0"/>
        <v>0</v>
      </c>
      <c r="N16" s="134">
        <f t="shared" si="0"/>
        <v>0</v>
      </c>
      <c r="O16" s="135"/>
      <c r="P16" s="13"/>
      <c r="Q16" s="71"/>
      <c r="R16" s="139"/>
      <c r="S16" s="140"/>
      <c r="T16" s="73"/>
      <c r="U16" s="170"/>
      <c r="V16" s="171"/>
      <c r="W16" s="19"/>
      <c r="X16" s="134"/>
      <c r="Y16" s="135"/>
      <c r="Z16" s="13"/>
      <c r="AA16" s="13"/>
    </row>
    <row r="17" spans="1:27" ht="17.25" customHeight="1" x14ac:dyDescent="0.2">
      <c r="A17" s="13"/>
      <c r="B17" s="22"/>
      <c r="C17" s="16" t="s">
        <v>48</v>
      </c>
      <c r="D17" s="50"/>
      <c r="E17" s="130"/>
      <c r="F17" s="131"/>
      <c r="G17" s="17"/>
      <c r="H17" s="130"/>
      <c r="I17" s="131"/>
      <c r="J17" s="17"/>
      <c r="K17" s="130"/>
      <c r="L17" s="131"/>
      <c r="M17" s="19">
        <f t="shared" si="0"/>
        <v>0</v>
      </c>
      <c r="N17" s="134">
        <f t="shared" si="0"/>
        <v>0</v>
      </c>
      <c r="O17" s="135"/>
      <c r="P17" s="13"/>
      <c r="Q17" s="71"/>
      <c r="R17" s="139"/>
      <c r="S17" s="140"/>
      <c r="T17" s="73"/>
      <c r="U17" s="139"/>
      <c r="V17" s="140"/>
      <c r="W17" s="19"/>
      <c r="X17" s="134"/>
      <c r="Y17" s="135"/>
      <c r="Z17" s="132" t="s">
        <v>15</v>
      </c>
      <c r="AA17" s="13"/>
    </row>
    <row r="18" spans="1:27" ht="17.25" customHeight="1" x14ac:dyDescent="0.2">
      <c r="A18" s="13"/>
      <c r="B18" s="22"/>
      <c r="C18" s="16" t="s">
        <v>49</v>
      </c>
      <c r="D18" s="50"/>
      <c r="E18" s="130"/>
      <c r="F18" s="131"/>
      <c r="G18" s="17"/>
      <c r="H18" s="141"/>
      <c r="I18" s="142"/>
      <c r="J18" s="17"/>
      <c r="K18" s="130"/>
      <c r="L18" s="131"/>
      <c r="M18" s="19">
        <f t="shared" si="0"/>
        <v>0</v>
      </c>
      <c r="N18" s="134">
        <f t="shared" si="0"/>
        <v>0</v>
      </c>
      <c r="O18" s="135"/>
      <c r="P18" s="13"/>
      <c r="Q18" s="71"/>
      <c r="R18" s="139"/>
      <c r="S18" s="140"/>
      <c r="T18" s="73"/>
      <c r="U18" s="170"/>
      <c r="V18" s="171"/>
      <c r="W18" s="19"/>
      <c r="X18" s="134"/>
      <c r="Y18" s="135"/>
      <c r="Z18" s="132"/>
      <c r="AA18" s="13"/>
    </row>
    <row r="19" spans="1:27" ht="17.25" customHeight="1" x14ac:dyDescent="0.2">
      <c r="A19" s="13"/>
      <c r="B19" s="22"/>
      <c r="C19" s="16" t="s">
        <v>50</v>
      </c>
      <c r="D19" s="50"/>
      <c r="E19" s="130"/>
      <c r="F19" s="131"/>
      <c r="G19" s="17"/>
      <c r="H19" s="130"/>
      <c r="I19" s="131"/>
      <c r="J19" s="17"/>
      <c r="K19" s="130"/>
      <c r="L19" s="131"/>
      <c r="M19" s="19">
        <f t="shared" si="0"/>
        <v>0</v>
      </c>
      <c r="N19" s="134">
        <f t="shared" si="0"/>
        <v>0</v>
      </c>
      <c r="O19" s="135"/>
      <c r="P19" s="13"/>
      <c r="Q19" s="71"/>
      <c r="R19" s="139"/>
      <c r="S19" s="140"/>
      <c r="T19" s="73"/>
      <c r="U19" s="139"/>
      <c r="V19" s="140"/>
      <c r="W19" s="19"/>
      <c r="X19" s="134"/>
      <c r="Y19" s="135"/>
      <c r="Z19" s="133"/>
      <c r="AA19" s="13"/>
    </row>
    <row r="20" spans="1:27" ht="17.25" customHeight="1" x14ac:dyDescent="0.2">
      <c r="A20" s="13"/>
      <c r="B20" s="22"/>
      <c r="C20" s="16" t="s">
        <v>51</v>
      </c>
      <c r="D20" s="50"/>
      <c r="E20" s="130"/>
      <c r="F20" s="131"/>
      <c r="G20" s="17"/>
      <c r="H20" s="141"/>
      <c r="I20" s="142"/>
      <c r="J20" s="17"/>
      <c r="K20" s="130"/>
      <c r="L20" s="131"/>
      <c r="M20" s="19">
        <f t="shared" si="0"/>
        <v>0</v>
      </c>
      <c r="N20" s="134">
        <f t="shared" si="0"/>
        <v>0</v>
      </c>
      <c r="O20" s="135"/>
      <c r="P20" s="13"/>
      <c r="Q20" s="71"/>
      <c r="R20" s="139"/>
      <c r="S20" s="140"/>
      <c r="T20" s="73"/>
      <c r="U20" s="170"/>
      <c r="V20" s="171"/>
      <c r="W20" s="19"/>
      <c r="X20" s="134"/>
      <c r="Y20" s="135"/>
      <c r="Z20" s="136"/>
      <c r="AA20" s="13"/>
    </row>
    <row r="21" spans="1:27" ht="17.25" customHeight="1" x14ac:dyDescent="0.2">
      <c r="A21" s="13"/>
      <c r="B21" s="22"/>
      <c r="C21" s="16" t="s">
        <v>52</v>
      </c>
      <c r="D21" s="50"/>
      <c r="E21" s="130"/>
      <c r="F21" s="131"/>
      <c r="G21" s="17"/>
      <c r="H21" s="130"/>
      <c r="I21" s="131"/>
      <c r="J21" s="17"/>
      <c r="K21" s="130"/>
      <c r="L21" s="131"/>
      <c r="M21" s="19">
        <f t="shared" si="0"/>
        <v>0</v>
      </c>
      <c r="N21" s="134">
        <f t="shared" si="0"/>
        <v>0</v>
      </c>
      <c r="O21" s="135"/>
      <c r="P21" s="13"/>
      <c r="Q21" s="71"/>
      <c r="R21" s="139"/>
      <c r="S21" s="140"/>
      <c r="T21" s="73"/>
      <c r="U21" s="139"/>
      <c r="V21" s="140"/>
      <c r="W21" s="19"/>
      <c r="X21" s="134"/>
      <c r="Y21" s="135"/>
      <c r="Z21" s="137"/>
      <c r="AA21" s="13"/>
    </row>
    <row r="22" spans="1:27" ht="17.25" customHeight="1" x14ac:dyDescent="0.2">
      <c r="A22" s="13"/>
      <c r="B22" s="22"/>
      <c r="C22" s="16" t="s">
        <v>53</v>
      </c>
      <c r="D22" s="50"/>
      <c r="E22" s="130"/>
      <c r="F22" s="131"/>
      <c r="G22" s="17"/>
      <c r="H22" s="141"/>
      <c r="I22" s="142"/>
      <c r="J22" s="17"/>
      <c r="K22" s="130"/>
      <c r="L22" s="131"/>
      <c r="M22" s="19">
        <f t="shared" si="0"/>
        <v>0</v>
      </c>
      <c r="N22" s="134">
        <f t="shared" si="0"/>
        <v>0</v>
      </c>
      <c r="O22" s="135"/>
      <c r="P22" s="13"/>
      <c r="Q22" s="71"/>
      <c r="R22" s="139"/>
      <c r="S22" s="140"/>
      <c r="T22" s="73"/>
      <c r="U22" s="170"/>
      <c r="V22" s="171"/>
      <c r="W22" s="19"/>
      <c r="X22" s="134"/>
      <c r="Y22" s="135"/>
      <c r="Z22" s="137"/>
      <c r="AA22" s="13"/>
    </row>
    <row r="23" spans="1:27" ht="17.25" customHeight="1" x14ac:dyDescent="0.2">
      <c r="A23" s="13"/>
      <c r="B23" s="22"/>
      <c r="C23" s="16" t="s">
        <v>54</v>
      </c>
      <c r="D23" s="50"/>
      <c r="E23" s="130"/>
      <c r="F23" s="131"/>
      <c r="G23" s="17"/>
      <c r="H23" s="130"/>
      <c r="I23" s="131"/>
      <c r="J23" s="17"/>
      <c r="K23" s="130"/>
      <c r="L23" s="131"/>
      <c r="M23" s="19">
        <f t="shared" si="0"/>
        <v>0</v>
      </c>
      <c r="N23" s="134">
        <f t="shared" si="0"/>
        <v>0</v>
      </c>
      <c r="O23" s="135"/>
      <c r="P23" s="13"/>
      <c r="Q23" s="71"/>
      <c r="R23" s="139"/>
      <c r="S23" s="140"/>
      <c r="T23" s="73"/>
      <c r="U23" s="139"/>
      <c r="V23" s="140"/>
      <c r="W23" s="19"/>
      <c r="X23" s="134"/>
      <c r="Y23" s="135"/>
      <c r="Z23" s="137"/>
      <c r="AA23" s="13"/>
    </row>
    <row r="24" spans="1:27" ht="17.25" customHeight="1" x14ac:dyDescent="0.2">
      <c r="A24" s="13"/>
      <c r="B24" s="22"/>
      <c r="C24" s="16" t="s">
        <v>55</v>
      </c>
      <c r="D24" s="50"/>
      <c r="E24" s="130"/>
      <c r="F24" s="131"/>
      <c r="G24" s="17"/>
      <c r="H24" s="141"/>
      <c r="I24" s="142"/>
      <c r="J24" s="17"/>
      <c r="K24" s="130"/>
      <c r="L24" s="131"/>
      <c r="M24" s="19">
        <f t="shared" si="0"/>
        <v>0</v>
      </c>
      <c r="N24" s="134">
        <f t="shared" si="0"/>
        <v>0</v>
      </c>
      <c r="O24" s="135"/>
      <c r="P24" s="13"/>
      <c r="Q24" s="71"/>
      <c r="R24" s="139"/>
      <c r="S24" s="140"/>
      <c r="T24" s="73"/>
      <c r="U24" s="170"/>
      <c r="V24" s="171"/>
      <c r="W24" s="19"/>
      <c r="X24" s="134"/>
      <c r="Y24" s="135"/>
      <c r="Z24" s="137"/>
      <c r="AA24" s="13"/>
    </row>
    <row r="25" spans="1:27" ht="17.25" customHeight="1" x14ac:dyDescent="0.2">
      <c r="A25" s="13"/>
      <c r="B25" s="22"/>
      <c r="C25" s="16" t="s">
        <v>56</v>
      </c>
      <c r="D25" s="50"/>
      <c r="E25" s="130"/>
      <c r="F25" s="131"/>
      <c r="G25" s="17"/>
      <c r="H25" s="130"/>
      <c r="I25" s="131"/>
      <c r="J25" s="17"/>
      <c r="K25" s="130"/>
      <c r="L25" s="131"/>
      <c r="M25" s="19">
        <f t="shared" si="0"/>
        <v>0</v>
      </c>
      <c r="N25" s="134">
        <f t="shared" si="0"/>
        <v>0</v>
      </c>
      <c r="O25" s="135"/>
      <c r="P25" s="13"/>
      <c r="Q25" s="71"/>
      <c r="R25" s="139"/>
      <c r="S25" s="140"/>
      <c r="T25" s="73"/>
      <c r="U25" s="139"/>
      <c r="V25" s="140"/>
      <c r="W25" s="19"/>
      <c r="X25" s="134"/>
      <c r="Y25" s="135"/>
      <c r="Z25" s="137"/>
      <c r="AA25" s="13"/>
    </row>
    <row r="26" spans="1:27" ht="17.25" customHeight="1" x14ac:dyDescent="0.2">
      <c r="A26" s="13"/>
      <c r="B26" s="22"/>
      <c r="C26" s="16" t="s">
        <v>57</v>
      </c>
      <c r="D26" s="50"/>
      <c r="E26" s="130"/>
      <c r="F26" s="131"/>
      <c r="G26" s="17"/>
      <c r="H26" s="141"/>
      <c r="I26" s="142"/>
      <c r="J26" s="17"/>
      <c r="K26" s="130"/>
      <c r="L26" s="131"/>
      <c r="M26" s="19">
        <f t="shared" si="0"/>
        <v>0</v>
      </c>
      <c r="N26" s="134">
        <f t="shared" si="0"/>
        <v>0</v>
      </c>
      <c r="O26" s="135"/>
      <c r="P26" s="13"/>
      <c r="Q26" s="71"/>
      <c r="R26" s="139"/>
      <c r="S26" s="140"/>
      <c r="T26" s="73"/>
      <c r="U26" s="170"/>
      <c r="V26" s="171"/>
      <c r="W26" s="19"/>
      <c r="X26" s="134"/>
      <c r="Y26" s="135"/>
      <c r="Z26" s="138"/>
      <c r="AA26" s="13"/>
    </row>
    <row r="27" spans="1:27" ht="17.25" customHeight="1" x14ac:dyDescent="0.2">
      <c r="A27" s="13"/>
      <c r="B27" s="22" t="s">
        <v>73</v>
      </c>
      <c r="C27" s="41"/>
      <c r="D27" s="50"/>
      <c r="E27" s="130"/>
      <c r="F27" s="131"/>
      <c r="G27" s="17"/>
      <c r="H27" s="130"/>
      <c r="I27" s="131"/>
      <c r="J27" s="17"/>
      <c r="K27" s="130"/>
      <c r="L27" s="131"/>
      <c r="M27" s="19">
        <f t="shared" si="0"/>
        <v>0</v>
      </c>
      <c r="N27" s="134">
        <f t="shared" si="0"/>
        <v>0</v>
      </c>
      <c r="O27" s="135"/>
      <c r="P27" s="13"/>
      <c r="Q27" s="71"/>
      <c r="R27" s="139"/>
      <c r="S27" s="140"/>
      <c r="T27" s="73"/>
      <c r="U27" s="139"/>
      <c r="V27" s="140"/>
      <c r="W27" s="19"/>
      <c r="X27" s="134"/>
      <c r="Y27" s="135"/>
      <c r="Z27" s="13"/>
      <c r="AA27" s="13"/>
    </row>
    <row r="28" spans="1:27" ht="17.25" customHeight="1" x14ac:dyDescent="0.2">
      <c r="A28" s="13"/>
      <c r="B28" s="22" t="s">
        <v>73</v>
      </c>
      <c r="C28" s="42"/>
      <c r="D28" s="50"/>
      <c r="E28" s="130"/>
      <c r="F28" s="131"/>
      <c r="G28" s="17"/>
      <c r="H28" s="141"/>
      <c r="I28" s="142"/>
      <c r="J28" s="17"/>
      <c r="K28" s="130"/>
      <c r="L28" s="131"/>
      <c r="M28" s="19">
        <f t="shared" si="0"/>
        <v>0</v>
      </c>
      <c r="N28" s="134">
        <f t="shared" si="0"/>
        <v>0</v>
      </c>
      <c r="O28" s="135"/>
      <c r="P28" s="13"/>
      <c r="Q28" s="71"/>
      <c r="R28" s="139"/>
      <c r="S28" s="140"/>
      <c r="T28" s="73"/>
      <c r="U28" s="170"/>
      <c r="V28" s="171"/>
      <c r="W28" s="19"/>
      <c r="X28" s="134"/>
      <c r="Y28" s="135"/>
      <c r="Z28" s="13"/>
      <c r="AA28" s="13"/>
    </row>
    <row r="29" spans="1:27" ht="17.25" customHeight="1" x14ac:dyDescent="0.2">
      <c r="A29" s="13"/>
      <c r="B29" s="22" t="s">
        <v>73</v>
      </c>
      <c r="C29" s="43"/>
      <c r="D29" s="50"/>
      <c r="E29" s="146"/>
      <c r="F29" s="146"/>
      <c r="G29" s="17"/>
      <c r="H29" s="146"/>
      <c r="I29" s="146"/>
      <c r="J29" s="18"/>
      <c r="K29" s="146"/>
      <c r="L29" s="146"/>
      <c r="M29" s="19">
        <f t="shared" si="0"/>
        <v>0</v>
      </c>
      <c r="N29" s="134">
        <f t="shared" si="0"/>
        <v>0</v>
      </c>
      <c r="O29" s="135"/>
      <c r="P29" s="13"/>
      <c r="Q29" s="71"/>
      <c r="R29" s="145"/>
      <c r="S29" s="145"/>
      <c r="T29" s="73"/>
      <c r="U29" s="145"/>
      <c r="V29" s="145"/>
      <c r="W29" s="19"/>
      <c r="X29" s="134"/>
      <c r="Y29" s="135"/>
      <c r="Z29" s="13"/>
      <c r="AA29" s="13"/>
    </row>
    <row r="30" spans="1:27" ht="17.25" customHeight="1" x14ac:dyDescent="0.2">
      <c r="A30" s="13"/>
      <c r="B30" s="164" t="s">
        <v>8</v>
      </c>
      <c r="C30" s="167"/>
      <c r="D30" s="165"/>
      <c r="E30" s="147">
        <f>SUM(E15:F29)</f>
        <v>0</v>
      </c>
      <c r="F30" s="148"/>
      <c r="G30" s="143"/>
      <c r="H30" s="147">
        <f>SUM(H15:I29)</f>
        <v>0</v>
      </c>
      <c r="I30" s="148"/>
      <c r="J30" s="143"/>
      <c r="K30" s="147">
        <f>SUM(K15:L29)</f>
        <v>0</v>
      </c>
      <c r="L30" s="148"/>
      <c r="M30" s="12" t="s">
        <v>68</v>
      </c>
      <c r="N30" s="151">
        <f>SUM(N15:O29)</f>
        <v>0</v>
      </c>
      <c r="O30" s="152"/>
      <c r="P30" s="13"/>
      <c r="Q30" s="165"/>
      <c r="R30" s="147">
        <f>SUM(R15:S29)</f>
        <v>0</v>
      </c>
      <c r="S30" s="148"/>
      <c r="T30" s="143"/>
      <c r="U30" s="147">
        <f>SUM(U15:V29)</f>
        <v>0</v>
      </c>
      <c r="V30" s="148"/>
      <c r="W30" s="12" t="s">
        <v>68</v>
      </c>
      <c r="X30" s="151">
        <f>SUM(X15:Y29)</f>
        <v>0</v>
      </c>
      <c r="Y30" s="152"/>
      <c r="Z30" s="13"/>
      <c r="AA30" s="13"/>
    </row>
    <row r="31" spans="1:27" ht="17.25" customHeight="1" thickBot="1" x14ac:dyDescent="0.25">
      <c r="A31" s="13"/>
      <c r="B31" s="168"/>
      <c r="C31" s="169"/>
      <c r="D31" s="166"/>
      <c r="E31" s="149"/>
      <c r="F31" s="150"/>
      <c r="G31" s="144"/>
      <c r="H31" s="149"/>
      <c r="I31" s="150"/>
      <c r="J31" s="144"/>
      <c r="K31" s="149"/>
      <c r="L31" s="150"/>
      <c r="M31" s="51">
        <f>ROUNDDOWN(SUM(M15:M26)/12,0)</f>
        <v>0</v>
      </c>
      <c r="N31" s="153">
        <f>ROUNDDOWN(N30,-3)/1000</f>
        <v>0</v>
      </c>
      <c r="O31" s="154"/>
      <c r="P31" s="13"/>
      <c r="Q31" s="166"/>
      <c r="R31" s="149"/>
      <c r="S31" s="150"/>
      <c r="T31" s="144"/>
      <c r="U31" s="149"/>
      <c r="V31" s="150"/>
      <c r="W31" s="51">
        <f>ROUNDUP(SUM(W15:W26)/12,0)</f>
        <v>0</v>
      </c>
      <c r="X31" s="153">
        <f>ROUNDDOWN(X30,-3)/1000</f>
        <v>0</v>
      </c>
      <c r="Y31" s="154"/>
      <c r="Z31" s="13"/>
      <c r="AA31" s="13"/>
    </row>
    <row r="32" spans="1:27" ht="17.25" customHeight="1" thickBot="1" x14ac:dyDescent="0.25">
      <c r="A32" s="13"/>
      <c r="B32" s="30" t="s">
        <v>19</v>
      </c>
      <c r="C32" s="163" t="s">
        <v>2</v>
      </c>
      <c r="D32" s="159"/>
      <c r="E32" s="160"/>
      <c r="F32" s="44" t="s">
        <v>63</v>
      </c>
      <c r="G32" s="20" t="s">
        <v>62</v>
      </c>
      <c r="H32" s="164" t="s">
        <v>45</v>
      </c>
      <c r="I32" s="162"/>
      <c r="J32" s="65" t="s">
        <v>1</v>
      </c>
      <c r="K32" s="158" t="s">
        <v>2</v>
      </c>
      <c r="L32" s="159"/>
      <c r="M32" s="160"/>
      <c r="N32" s="44" t="s">
        <v>63</v>
      </c>
      <c r="O32" s="20" t="s">
        <v>62</v>
      </c>
      <c r="P32" s="161" t="s">
        <v>45</v>
      </c>
      <c r="Q32" s="162"/>
      <c r="R32" s="66"/>
      <c r="S32" s="189" t="s">
        <v>9</v>
      </c>
      <c r="T32" s="189"/>
      <c r="U32" s="189"/>
      <c r="V32" s="189"/>
      <c r="W32" s="189"/>
      <c r="X32" s="189"/>
      <c r="Y32" s="189"/>
      <c r="Z32" s="189"/>
      <c r="AA32" s="13"/>
    </row>
    <row r="33" spans="1:27" ht="17.25" customHeight="1" x14ac:dyDescent="0.35">
      <c r="A33" s="13"/>
      <c r="B33" s="24" t="s">
        <v>20</v>
      </c>
      <c r="C33" s="155"/>
      <c r="D33" s="156"/>
      <c r="E33" s="157"/>
      <c r="F33" s="11"/>
      <c r="G33" s="54"/>
      <c r="H33" s="25"/>
      <c r="I33" s="26" t="s">
        <v>64</v>
      </c>
      <c r="J33" s="6" t="s">
        <v>27</v>
      </c>
      <c r="K33" s="155"/>
      <c r="L33" s="156"/>
      <c r="M33" s="157"/>
      <c r="N33" s="11"/>
      <c r="O33" s="54"/>
      <c r="P33" s="25"/>
      <c r="Q33" s="26" t="s">
        <v>64</v>
      </c>
      <c r="R33" s="66"/>
      <c r="S33" s="13"/>
      <c r="T33" s="14" t="s">
        <v>23</v>
      </c>
      <c r="U33" s="74"/>
      <c r="V33" s="74"/>
      <c r="W33" s="74"/>
      <c r="X33" s="69"/>
      <c r="Y33" s="13"/>
      <c r="Z33" s="69"/>
      <c r="AA33" s="13"/>
    </row>
    <row r="34" spans="1:27" ht="17.25" customHeight="1" x14ac:dyDescent="0.35">
      <c r="A34" s="13"/>
      <c r="B34" s="27" t="s">
        <v>24</v>
      </c>
      <c r="C34" s="155"/>
      <c r="D34" s="156"/>
      <c r="E34" s="157"/>
      <c r="F34" s="11"/>
      <c r="G34" s="54"/>
      <c r="H34" s="28"/>
      <c r="I34" s="26" t="s">
        <v>64</v>
      </c>
      <c r="J34" s="6" t="s">
        <v>28</v>
      </c>
      <c r="K34" s="155"/>
      <c r="L34" s="156"/>
      <c r="M34" s="157"/>
      <c r="N34" s="11"/>
      <c r="O34" s="54"/>
      <c r="P34" s="28"/>
      <c r="Q34" s="26" t="s">
        <v>64</v>
      </c>
      <c r="R34" s="66"/>
      <c r="S34" s="211" t="s">
        <v>66</v>
      </c>
      <c r="T34" s="211"/>
      <c r="U34" s="210">
        <f>D6</f>
        <v>0</v>
      </c>
      <c r="V34" s="210"/>
      <c r="W34" s="210"/>
      <c r="X34" s="210"/>
      <c r="Y34" s="210"/>
      <c r="Z34" s="210"/>
      <c r="AA34" s="13"/>
    </row>
    <row r="35" spans="1:27" ht="17.25" customHeight="1" thickBot="1" x14ac:dyDescent="0.4">
      <c r="A35" s="13"/>
      <c r="B35" s="27" t="s">
        <v>25</v>
      </c>
      <c r="C35" s="155"/>
      <c r="D35" s="156"/>
      <c r="E35" s="157"/>
      <c r="F35" s="11"/>
      <c r="G35" s="55"/>
      <c r="H35" s="29"/>
      <c r="I35" s="26" t="s">
        <v>64</v>
      </c>
      <c r="J35" s="6" t="s">
        <v>29</v>
      </c>
      <c r="K35" s="155"/>
      <c r="L35" s="156"/>
      <c r="M35" s="157"/>
      <c r="N35" s="11"/>
      <c r="O35" s="55"/>
      <c r="P35" s="29"/>
      <c r="Q35" s="26" t="s">
        <v>64</v>
      </c>
      <c r="R35" s="66"/>
      <c r="S35" s="211" t="s">
        <v>65</v>
      </c>
      <c r="T35" s="211"/>
      <c r="U35" s="210">
        <f>D8</f>
        <v>0</v>
      </c>
      <c r="V35" s="210"/>
      <c r="W35" s="210"/>
      <c r="X35" s="210"/>
      <c r="Y35" s="210"/>
      <c r="Z35" s="210"/>
      <c r="AA35" s="13"/>
    </row>
    <row r="36" spans="1:27" ht="3" customHeight="1" x14ac:dyDescent="0.2"/>
  </sheetData>
  <sheetProtection sheet="1" objects="1" selectLockedCells="1" autoFilter="0" pivotTables="0"/>
  <mergeCells count="198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</mergeCells>
  <phoneticPr fontId="2"/>
  <conditionalFormatting sqref="Q8:S8">
    <cfRule type="containsText" dxfId="6" priority="7" operator="containsText" text="①．一括納付">
      <formula>NOT(ISERROR(SEARCH("①．一括納付",Q8)))</formula>
    </cfRule>
  </conditionalFormatting>
  <conditionalFormatting sqref="Q9:S9">
    <cfRule type="containsText" dxfId="5" priority="6" operator="containsText" text="②．分納(３回)">
      <formula>NOT(ISERROR(SEARCH("②．分納(３回)",Q9)))</formula>
    </cfRule>
  </conditionalFormatting>
  <conditionalFormatting sqref="T5:V5">
    <cfRule type="containsText" dxfId="4" priority="5" operator="containsText" text="①．該当する">
      <formula>NOT(ISERROR(SEARCH("①．該当する",T5)))</formula>
    </cfRule>
  </conditionalFormatting>
  <conditionalFormatting sqref="T6:V6">
    <cfRule type="containsText" dxfId="3" priority="4" operator="containsText" text="②．該当しない">
      <formula>NOT(ISERROR(SEARCH("②．該当しない",T6)))</formula>
    </cfRule>
  </conditionalFormatting>
  <conditionalFormatting sqref="W4:Z4">
    <cfRule type="containsText" dxfId="2" priority="3" operator="containsText" text="①．前年度と同額">
      <formula>NOT(ISERROR(SEARCH("①．前年度と同額",W4)))</formula>
    </cfRule>
  </conditionalFormatting>
  <conditionalFormatting sqref="W5:Z5">
    <cfRule type="containsText" dxfId="1" priority="2" operator="containsText" text="②．前年度と変わる">
      <formula>NOT(ISERROR(SEARCH("②．前年度と変わる",W5)))</formula>
    </cfRule>
  </conditionalFormatting>
  <conditionalFormatting sqref="W8:Z8">
    <cfRule type="containsText" dxfId="0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T5:V5" xr:uid="{58E2E781-ECD7-4284-A88F-8D57D5DFBCCE}">
      <formula1>"１．該当する,①．該当する"</formula1>
    </dataValidation>
    <dataValidation type="list" allowBlank="1" showInputMessage="1" showErrorMessage="1" sqref="T6:V6" xr:uid="{4A4BBDD2-8240-41FD-AC46-13DECABAD9C7}">
      <formula1>"２．該当しない,②．該当しない"</formula1>
    </dataValidation>
    <dataValidation type="list" allowBlank="1" showInputMessage="1" showErrorMessage="1" sqref="W4:Z4" xr:uid="{6860271B-27F0-44B2-9144-843D94E2F5C1}">
      <formula1>"１．前年度と同額,①．前年度と同額"</formula1>
    </dataValidation>
    <dataValidation type="list" allowBlank="1" showInputMessage="1" showErrorMessage="1" sqref="W5:Z5" xr:uid="{7FF12A27-13B7-446B-BE95-65B10E51D988}">
      <formula1>"２．前年度と変わる,②．前年度と変わる"</formula1>
    </dataValidation>
    <dataValidation type="list" allowBlank="1" showInputMessage="1" showErrorMessage="1" sqref="W8:Z8" xr:uid="{20CDD4EE-20A1-4C93-976D-EE206AB10A9A}">
      <formula1>"３．委託解除年月日,③．委託解除年月日"</formula1>
    </dataValidation>
    <dataValidation type="list" allowBlank="1" showInputMessage="1" showErrorMessage="1" sqref="Q8:S8" xr:uid="{4B39075E-5646-4D75-B24D-835E96AE6923}">
      <formula1>"１．一括納付,①．一括納付"</formula1>
    </dataValidation>
    <dataValidation type="list" allowBlank="1" showInputMessage="1" showErrorMessage="1" sqref="Q9:S9" xr:uid="{81C8CD93-1D86-4D60-AF36-256445295B4E}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入力・提出用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2022-01-25T00:29:50Z</cp:lastPrinted>
  <dcterms:created xsi:type="dcterms:W3CDTF">2007-08-02T23:52:00Z</dcterms:created>
  <dcterms:modified xsi:type="dcterms:W3CDTF">2022-03-31T03:31:04Z</dcterms:modified>
</cp:coreProperties>
</file>